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1-Thongke-KiemKe\Kiemke-2024-01.7.2025\0-Xây dựng định mức\20.11.2025 a Thắng gửi lại\"/>
    </mc:Choice>
  </mc:AlternateContent>
  <xr:revisionPtr revIDLastSave="0" documentId="13_ncr:1_{CEDEA67A-C4E1-4CDB-88F4-D5F704ABC3C2}" xr6:coauthVersionLast="47" xr6:coauthVersionMax="47" xr10:uidLastSave="{00000000-0000-0000-0000-000000000000}"/>
  <bookViews>
    <workbookView xWindow="-120" yWindow="-120" windowWidth="29040" windowHeight="15840" tabRatio="872" activeTab="6" xr2:uid="{00000000-000D-0000-FFFF-FFFF00000000}"/>
  </bookViews>
  <sheets>
    <sheet name="Bảng 01.TKĐĐ cấp xã" sheetId="9" r:id="rId1"/>
    <sheet name="Bảng 02.TKĐĐ thành phố" sheetId="10" r:id="rId2"/>
    <sheet name="Bảng 03.KKĐĐ cấp xã" sheetId="11" r:id="rId3"/>
    <sheet name="Bảng 04.KKĐĐ thành phố" sheetId="2" r:id="rId4"/>
    <sheet name="Bảng 05.KK chuyên đề" sheetId="15" r:id="rId5"/>
    <sheet name="Bảng 06.Lập BĐHTSDĐ cấp xã" sheetId="3" r:id="rId6"/>
    <sheet name="Bảng 07. Lập BĐHTSDĐ thành phố" sheetId="12" r:id="rId7"/>
    <sheet name="Bảng 08-16.DM Vat tu TKĐĐ" sheetId="5" state="hidden" r:id="rId8"/>
    <sheet name="2.3. DM Vat tu KKĐĐ" sheetId="6" state="hidden" r:id="rId9"/>
    <sheet name="3.3.DM Vat tu BĐHTSDĐ" sheetId="7" state="hidden" r:id="rId10"/>
    <sheet name="4.3. DM Vat tư KKĐĐ Chuyen de" sheetId="8" state="hidden" r:id="rId11"/>
  </sheets>
  <definedNames>
    <definedName name="_xlnm._FilterDatabase" localSheetId="0" hidden="1">'Bảng 01.TKĐĐ cấp xã'!$A$5:$L$5</definedName>
    <definedName name="_xlnm._FilterDatabase" localSheetId="1" hidden="1">'Bảng 02.TKĐĐ thành phố'!$A$6:$M$31</definedName>
    <definedName name="_xlnm._FilterDatabase" localSheetId="2" hidden="1">'Bảng 03.KKĐĐ cấp xã'!$A$6:$K$44</definedName>
    <definedName name="_xlnm._FilterDatabase" localSheetId="3" hidden="1">'Bảng 04.KKĐĐ thành phố'!$A$5:$K$5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10" l="1"/>
  <c r="N8" i="2"/>
  <c r="V5" i="12"/>
  <c r="U5" i="12" l="1"/>
  <c r="S5" i="12" s="1"/>
  <c r="S8" i="12" s="1"/>
  <c r="S11" i="12" l="1"/>
  <c r="S7" i="12"/>
  <c r="S13" i="12"/>
  <c r="S12" i="12"/>
  <c r="S10" i="12"/>
  <c r="S9" i="12"/>
</calcChain>
</file>

<file path=xl/sharedStrings.xml><?xml version="1.0" encoding="utf-8"?>
<sst xmlns="http://schemas.openxmlformats.org/spreadsheetml/2006/main" count="1865" uniqueCount="675">
  <si>
    <t>STT</t>
  </si>
  <si>
    <t>Nội dung công việc</t>
  </si>
  <si>
    <t>Đơn vị tính</t>
  </si>
  <si>
    <t>Định biên</t>
  </si>
  <si>
    <t>Công tác chuẩn bị</t>
  </si>
  <si>
    <t>1.1</t>
  </si>
  <si>
    <t>Bộ/xã</t>
  </si>
  <si>
    <t>1.2</t>
  </si>
  <si>
    <t>1.3</t>
  </si>
  <si>
    <t>Phân loại, đánh giá và lựa chọn các hồ sơ, tài liệu, bản đồ, số liệu thu thập</t>
  </si>
  <si>
    <t>Rà soát, cập nhật, chỉnh lý các biến động đất đai trong năm thống kê</t>
  </si>
  <si>
    <t>2.1</t>
  </si>
  <si>
    <t>2.2</t>
  </si>
  <si>
    <t>Cập nhật thông tin trước và sau biến động của khoanh đất vào Danh sách các trường hợp biến động trong năm thống kê đất đai và kỳ kiểm kê đất đai</t>
  </si>
  <si>
    <t>Khoanh/xã</t>
  </si>
  <si>
    <t>2.3</t>
  </si>
  <si>
    <t>Khoanh vẽ nội nghiệp vào bản đồ kiểm kê đất đai và biên tập tổng hợp các thửa đất thành các khoanh đất theo quy định; Tính toán diện tích trong năm thống kê đất đai theo từng khoanh đất, cập nhật các khoanh đất có thay đổi lên bản đồ kiểm kê đất đai</t>
  </si>
  <si>
    <t>Xử lý, tổng hợp số liệu thống kê đất đai của cấp xã và lập các biểu theo quy định và lập Danh sách các khoanh đất thống kê, kiểm kê đất đai</t>
  </si>
  <si>
    <t>Phân tích, đánh giá hiện trạng sử dụng đất, nguyên nhân biến động đất đai trong năm thống kê đất đai so với số liệu thống kê đất đai của năm liền trước và kiểm kê đất đai của kỳ liền trước, đề xuất các giải pháp tăng cường quản lý, nâng cao hiệu quả sử dụng đất trên địa bàn cấp xã</t>
  </si>
  <si>
    <t>Xây dựng báo cáo kết quả thống kê đất đai cấp xã</t>
  </si>
  <si>
    <t>Hoàn thiện, phê duyệt kết quả thống kê đất đai cấp xã</t>
  </si>
  <si>
    <r>
      <t xml:space="preserve">Định mức </t>
    </r>
    <r>
      <rPr>
        <sz val="14"/>
        <color theme="1"/>
        <rFont val="Times New Roman"/>
        <family val="1"/>
      </rPr>
      <t>(Công/ĐVT)</t>
    </r>
  </si>
  <si>
    <t>ĐỊNH MỨC LAO ĐỘNG THỐNG KÊ ĐẤT ĐAI</t>
  </si>
  <si>
    <t>THỐNG KÊ ĐẤT ĐAI CẤP XÃ</t>
  </si>
  <si>
    <t>I</t>
  </si>
  <si>
    <t>BẢNG GIẢI TRÌNH CÁC NỘI DUNG SỬA ĐỔI, BỔ SUNG ĐỊNH MỨC KINH TẾ - KỸ THUẬT QUY ĐỊNH ĐỊNH MỨC KINH TẾ KỸ THUẬT THỐNG KÊ KIỂM KÊ ĐẤT ĐAI</t>
  </si>
  <si>
    <t>ĐỊNH MỨC LAO ĐỘNG KIỂM KÊ ĐẤT ĐAI</t>
  </si>
  <si>
    <t>KIỂM KÊ ĐẤT ĐAI CẤP XÃ</t>
  </si>
  <si>
    <t>Xây dựng kế hoạch thực hiện kiểm kê đất đai</t>
  </si>
  <si>
    <t>Đánh giá thực trạng nguồn lực, thiết bị kỹ thuật; phân công trách nhiệm và sự phối hợp giữa các lực lượng liên quan của cấp xã để thực hiện đảm bảo về nội dung và thời gian theo quy định</t>
  </si>
  <si>
    <t>1.4</t>
  </si>
  <si>
    <t>Xác định phạm vi kiểm kê đất đai ở cấp xã</t>
  </si>
  <si>
    <t xml:space="preserve">Rà soát, đối chiếu, lựa chọn các tài liệu, số liệu, bản đồ thu thập để sử dụng cho lập bản đồ kiểm kê đất đai </t>
  </si>
  <si>
    <t>In tài liệu phục vụ cho kiểm kê đất đai</t>
  </si>
  <si>
    <t>Điều tra, rà soát, cập nhật, chỉnh lý các biến động đất đai trong kỳ kiểm kê</t>
  </si>
  <si>
    <t>4.1</t>
  </si>
  <si>
    <t>In ấn bản đồ phục vụ điều tra khoanh vẽ ngoại nghiệp</t>
  </si>
  <si>
    <t>4.2</t>
  </si>
  <si>
    <t>4.2.1</t>
  </si>
  <si>
    <t>Lập kế hoạch điều tra, khoanh vẽ thực địa</t>
  </si>
  <si>
    <t>4.2.2</t>
  </si>
  <si>
    <t>Điều tra đối soát ngoài thực địa, xác định ranh giới các khoanh đất theo loại đất, đối tượng sử dụng đất, đối tượng được giao quản lý đất</t>
  </si>
  <si>
    <t>4.2.3</t>
  </si>
  <si>
    <t>4.3</t>
  </si>
  <si>
    <t>Chuyển vẽ, xử lý tiếp biên, đóng vùng các khoanh đất và cập nhật thông tin loại đất, đối tượng sử dụng đất, đối tượng được giao quản lý đất lên bản đồ kiểm kê đất đai dạng số từ kết quả điều tra thực địa theo chỉ tiêu kiểm kê chi tiết</t>
  </si>
  <si>
    <t>4.3.1</t>
  </si>
  <si>
    <t>Chuyển vẽ, xử lý tiếp biên, đóng vùng các khoanh đất</t>
  </si>
  <si>
    <t>4.3.2</t>
  </si>
  <si>
    <t>Cập nhật thông tin loại đất, đối tượng sử dụng đất, đối tượng được giao quản lý đất lên bản đồ kiểm kê đất đai dạng số từ kết quả điều tra thực địa theo chỉ tiêu kiểm kê chi tiết</t>
  </si>
  <si>
    <t>Chuyển vẽ, xử lý tiếp biên, đóng vùng các khoanh đất sau khi đã thực hiện theo quy định tại điểm b và điểm c khoản này để biên tập, lập bản đồ kiểm kê đất đai theo quy định tại Điều 20 Thông tư số 08/2024/TT-BTNMT</t>
  </si>
  <si>
    <t>4.4</t>
  </si>
  <si>
    <t>Lập Danh sách các khoanh đất thống kê, kiểm kê đất đai</t>
  </si>
  <si>
    <t>Xử lý, tổng hợp số liệu kiểm kê đất đai của cấp xã, lập các biểu</t>
  </si>
  <si>
    <t>Xây dựng báo cáo thuyết minh hiện trạng sử dụng đất</t>
  </si>
  <si>
    <t>Xây dựng báo cáo kết quả kiểm kê đất đai cấp xã</t>
  </si>
  <si>
    <t>Hoàn thiện, phê duyệt kết quả kiểm kê đất đai</t>
  </si>
  <si>
    <t>In sao và giao nộp kết quả kiểm kê đất đai</t>
  </si>
  <si>
    <t>ĐỊNH MỨC LAO ĐỘNG LẬP BẢN ĐỒ HIỆN TRẠNG SỬ DỤNG ĐẤT</t>
  </si>
  <si>
    <t>LẬP BẢN ĐỒ HIỆN TRẠNG SỬ DỤNG ĐẤT CẤP XÃ</t>
  </si>
  <si>
    <t>3.1</t>
  </si>
  <si>
    <t>3.2</t>
  </si>
  <si>
    <t>THỐNG KÊ ĐẤT ĐAI CẤP TỈNH</t>
  </si>
  <si>
    <t>Bộ/tỉnh</t>
  </si>
  <si>
    <t>Thửa/tỉnh</t>
  </si>
  <si>
    <t>Rà soát, đối chiếu số liệu đất quốc phòng, đất an ninh do Bộ Quốc phòng và Bộ Công an chuyển đến với số liệu do địa phương tổng hợp; trường hợp số liệu có sự sai lệch thì đề nghị Bộ Quốc phòng và Bộ Công an xem xét để thống nhất.</t>
  </si>
  <si>
    <t>2.2.2</t>
  </si>
  <si>
    <t>KIỂM KÊ ĐẤT ĐAI CẤP TỈNH</t>
  </si>
  <si>
    <t>Phân loại, đánh giá và lựa chọn các hồ sơ, tài liệu, bản đồ, số liệu thu thập đê sử dụng cho kiểm kê đất đai</t>
  </si>
  <si>
    <t>1.5</t>
  </si>
  <si>
    <t>5.1</t>
  </si>
  <si>
    <t>5.2</t>
  </si>
  <si>
    <t>5.3</t>
  </si>
  <si>
    <t>1/1.000</t>
  </si>
  <si>
    <t>1/2.000</t>
  </si>
  <si>
    <t>1/5.000</t>
  </si>
  <si>
    <t>1/10.000</t>
  </si>
  <si>
    <t xml:space="preserve">Tổng hợp, khái quát hóa từ bản đồ kiểm kê đất đai </t>
  </si>
  <si>
    <t>Biên tập, trình bày bản đồ hiện trạng sử dụng đất cấp xã, chuẩn bị định dạng để phục vụ in bản đồ</t>
  </si>
  <si>
    <t>Xây dựng báo cáo thuyết minh bản đồ hiện trạng sử dụng đất</t>
  </si>
  <si>
    <t>Hoàn thiện và in bản đồ hiện trạng sử dụng đất</t>
  </si>
  <si>
    <r>
      <t>Định mức (theo tỷ lệ bản đồ)</t>
    </r>
    <r>
      <rPr>
        <sz val="14"/>
        <color theme="1"/>
        <rFont val="Times New Roman"/>
        <family val="1"/>
      </rPr>
      <t>  Công nhóm/ĐVT</t>
    </r>
  </si>
  <si>
    <t>Tổng hợp, khái quát hóa các yếu tố nội dung bản đồ hiện trạng sử dụng đất</t>
  </si>
  <si>
    <t>Biên tập và trình bày bản đồ hiện trạng sử dụng đất</t>
  </si>
  <si>
    <t>Tích hợp, tiếp biên, tổng hợp, khái quát hóa bản đồ hiện trạng sử dụng đất cấp tỉnh từ bản đồ hiện trạng sử dụng đất cấp huyện</t>
  </si>
  <si>
    <t>LẬP BẢN ĐỒ HIỆN TRẠNG SỬ DỤNG ĐẤT CẤP TỈNH</t>
  </si>
  <si>
    <t>1.6</t>
  </si>
  <si>
    <t>2.1.1</t>
  </si>
  <si>
    <t>2.1.2</t>
  </si>
  <si>
    <t>Dự thảo Định mức: Thống kê kiểm kê đất đai theo Thông tư số 08/2024/TT-BTNMT ngày 31/7/2024 được sửa đổi bổ sung theo thông tư số 23/2025/TT-BNNMT ngày 23/6/2025</t>
  </si>
  <si>
    <t>Đánh giá, lựa chọn tài liệu, dữ liệu</t>
  </si>
  <si>
    <t>Thu thập tài liệu, dữ liệu</t>
  </si>
  <si>
    <t>1KTV4</t>
  </si>
  <si>
    <t>Chuẩn bị biểu mẫu phục vụ TKĐĐ</t>
  </si>
  <si>
    <t>Rà soát để xác định và chỉnh lý bản đồ kiểm kê đất đai đối với các trường hợp biến động</t>
  </si>
  <si>
    <t>Rà soát, xác định và tổng hợp các trường hợp biến động đã thực hiện xong thủ tục hành chính về đất đai trong năm thống kê hoặc tiếp nhận bản tổng hợp các trường hợp biến động do VPĐKĐĐ chuyển đến:</t>
  </si>
  <si>
    <t>Đối với xã có CSDL được khai thác sử dụng tại cấp xã thì rà soát cơ sở dữ liệu đất đai để xác định và tổng hợp các trường hợp biến động;</t>
  </si>
  <si>
    <t>Đối với xã không có CSDL và xã có CSDL nhưng chưa được khai thác sử dụng tại cấp xã thì tiếp nhận bản tổng hợp các trường hợp biến động trong kỳ thống kê do VPĐKĐĐ chuyển đến; đối chiếu với các thông báo chỉnh lý hồ sơ địa chính đã tiếp nhận trong năm để cập nhật bổ sung (nếu có);</t>
  </si>
  <si>
    <t>Chỉnh lý vào bản đồ KKĐĐ dạng số đối với các trường hợp biến động về hình thể, loại đất, loại đối tượng sử dụng đất, đối tượng quản lý đất trong năm thống kê từ kết quả rà soát tại điểm 2.2</t>
  </si>
  <si>
    <t>Tổng hợp số liệu thống kê hiện trạng sử dụng đất cấp xã</t>
  </si>
  <si>
    <t>Phân tích số liệu, đánh giá hiện trạng sử dụng đất và tình hình biến động đất đai của địa phương</t>
  </si>
  <si>
    <t>Phân tích, đánh giá hiện trạng, cơ cấu sử dụng đất</t>
  </si>
  <si>
    <t>Giải trình</t>
  </si>
  <si>
    <t>Phân tích, đánh giá biến động sử dụng đất đai</t>
  </si>
  <si>
    <t>Xây dựng báo cáo kết quả TKĐĐ</t>
  </si>
  <si>
    <t>Hoàn thiện, trình duyệt, in sao và giao nộp báo cáo kết quả TKĐĐ</t>
  </si>
  <si>
    <t>Thu thập tài liệu</t>
  </si>
  <si>
    <t>1KS3</t>
  </si>
  <si>
    <t>Rà soát tổng hợp các thửa đất có biến động về hình thể, loại đất, loại đối tượng sử dụng đất và đối tượng quản lý đất đã thực hiện xong thủ tục hành chính về đất đai trong năm thống kê từ hồ sơ địa chính và các hồ sơ thủ tục về đất đai liên quan gửi UBND cấp xã trước ngày 15 tháng 11 để thực hiện thống kê đất đai hàng năm (trừ các đơn vị cấp xã đã xây dựng CSDL đất đai sử dụng đồng bộ ở các cấp);</t>
  </si>
  <si>
    <t>Tiếp nhận và kiểm đếm hồ sơ kết quả TKĐĐ của cấp huyện (kết quả TKĐĐ cấp huyện, thống kê đất quốc phòng, đất an ninh)</t>
  </si>
  <si>
    <t>Tiếp nhận hồ sơ TKĐĐ của cấp huyện giao nộp</t>
  </si>
  <si>
    <t>1KTV6</t>
  </si>
  <si>
    <t>Kiểm đếm hồ sơ kết quả TKĐĐ của cấp huyện</t>
  </si>
  <si>
    <t>Hướng dẫn chỉnh sửa, hoàn thiện số liệu, báo cáo kết quả TKĐĐ</t>
  </si>
  <si>
    <t>Tổng hợp số liệu TKĐĐ cấp tỉnh</t>
  </si>
  <si>
    <t>Rà soát, xử lý số liệu thống kê của cấp huyện đối với các khu vực tranh chấp, chồng, hở địa giới hành chính</t>
  </si>
  <si>
    <t>2KS3</t>
  </si>
  <si>
    <t>3.3</t>
  </si>
  <si>
    <t>Rà soát đối chiếu thông tin, dữ liệu giữa các biểu, giữa dạng giấy, dạng số</t>
  </si>
  <si>
    <t>Phân tích, đánh giá hiện trạng sử dụng đất</t>
  </si>
  <si>
    <t>Phân tích, đánh giá biến động sử dụng đất</t>
  </si>
  <si>
    <t>Phân tích, đánh giá việc thực hiện kế hoạch sử dụng đất trong năm</t>
  </si>
  <si>
    <t>Xây dựng báo cáo kết quả TKĐĐ cấp tỉnh</t>
  </si>
  <si>
    <t>2KTV6</t>
  </si>
  <si>
    <t>Rà soát, tổng hợp các biến động đất đai trong năm thống kê đối với các trường hợp có biến động về loại đất, đối tượng sử dụng đất, đối tượng được giao quản lý đất đã thực hiện thủ tục về giao đất, cho thuê đất, chuyển mục đích sử dụng đất, thu hồi đất trong năm thống kê đất đai đối với tổ chức trong nước; tổ chức tôn giáo, tổ chức tôn giáo trực thuộc; người gốc Việt Nam định cư ở nước ngoài, tổ chức kinh tế có vốn đầu tư nước ngoài; tổ chức nước ngoài có chức năng ngoại giao vào Danh sách các trường hợp biến động trong năm thống kê đất đai và kỳ kiểm kê đất đai để gửi Ủy ban nhân dân cấp xã, trừ các đơn vị cấp xã đã có cơ sở dữ liệu đất đai đang được quản lý, vận hành đồng bộ ở các cấp.</t>
  </si>
  <si>
    <t>Tiếp nhận kết quả thống kê đất đai của cấp xã và kết quả thống kê đất quốc phòng, đất an ninh do Bộ Quốc phòng và Bộ Công an chuyển đến</t>
  </si>
  <si>
    <t>Tiếp nhận kết quả thống kê đất đai của cấp xã giao nộp</t>
  </si>
  <si>
    <t>Rà soát, xử lý số liệu thống kê của cấp xã đối với các khu vực tranh chấp, chồng, hở địa giới hành chính</t>
  </si>
  <si>
    <t>Phân loại, đánh giá và lựa chọn các hồ sơ, tài liệu, số liệu thu thập.</t>
  </si>
  <si>
    <t>Hướng dẫn, kiểm tra, đôn đốc, giải quyết khó khăn, vướng mắc trong quá trình tổ chức thực hiện thống kê đất đai của cấp xã.</t>
  </si>
  <si>
    <t>6.1</t>
  </si>
  <si>
    <t>6.2</t>
  </si>
  <si>
    <t>6.3</t>
  </si>
  <si>
    <r>
      <t>Rà soát thực địa các trường hợp đã thực hiện xong thủ tục hành chính về đất đai trong năm thống kê theo bản tổng hợp các trường hợp biến động trong kỳ thống kê do VPĐKĐĐ chuyển đến (hoặc do UBND xã thực hiện đối với trường hợp tại điểm 2.1.1)</t>
    </r>
    <r>
      <rPr>
        <sz val="12"/>
        <rFont val="Times New Roman"/>
        <family val="1"/>
      </rPr>
      <t xml:space="preserve"> để xác định và chỉnh lý sơ bộ vào bản đồ kiểm kê, xác nhận thực tế biến động vào bản tổng hợp các trường hợp biến động đã hoàn thành thủ tục hành chính, nhưng chưa thực hiện trong thực tế</t>
    </r>
  </si>
  <si>
    <t>1/25000</t>
  </si>
  <si>
    <t>Dự thảo Định mức: Thống kê kiểm kê đất đai theo Thông tư số 08/2024/TT-BTNMT ngày 31/7/2024 được sửa đổi bổ sung theo thông tư số 23/2025/TT-BNNMT</t>
  </si>
  <si>
    <t xml:space="preserve">Thông tư 27/2018/TT-BTNMT ngày 01/03/2019; Thông tư số 13/2019/TT-BTNMT ngày 07/8/2019 </t>
  </si>
  <si>
    <t xml:space="preserve">Xây dựng phương án, kế hoạch thực hiện KKĐĐ </t>
  </si>
  <si>
    <t xml:space="preserve">Bộ/xã </t>
  </si>
  <si>
    <t xml:space="preserve">1KTV4 </t>
  </si>
  <si>
    <t>2,00</t>
  </si>
  <si>
    <t>Nhóm 2
(1KTV4+
1KS2)</t>
  </si>
  <si>
    <t xml:space="preserve">In ấn tài liệu phục vụ kiểm kê </t>
  </si>
  <si>
    <t xml:space="preserve">1KTV6 </t>
  </si>
  <si>
    <t xml:space="preserve">Rà soát, đối chiếu, đánh giá khả năng sử dụng, lựa chọn tài liệu, bản đồ thu thập để sử dụng cho kiểm kê </t>
  </si>
  <si>
    <t>Rà soát phạm vi ranh giới hành chính trên bản đồ sử dụng cho điều tra kiểm kê để chỉnh lý thống nhất với bản đồ biên giới, bản đồ địa giới hành chính (nếu có). Trường hợp đường địa giới hành chính cấp xã đang có tranh chấp hoặc không thống nhất giữa hồ sơ địa giới với thực địa thì UBND các xã có liên quan làm việc để thống nhất xác định phạm vi, trách nhiệm KKĐĐ của từng bên;</t>
  </si>
  <si>
    <t xml:space="preserve">Thu thập các tài liệu, số liệu về đất đai hiện có phục vụ cho KKĐĐ </t>
  </si>
  <si>
    <t xml:space="preserve">Chuẩn bị nhân lực, thiết bị kỹ thuật phục vụ cho KKĐĐ </t>
  </si>
  <si>
    <t>Điều tra, khoanh vẽ, lập bản đồ kết quả điều tra kiểm kê</t>
  </si>
  <si>
    <t>Nhóm 2
(1KTV6+
1KS3)</t>
  </si>
  <si>
    <t>2.1.3</t>
  </si>
  <si>
    <t>2.1.4</t>
  </si>
  <si>
    <t xml:space="preserve">2.1.5 </t>
  </si>
  <si>
    <t xml:space="preserve">In ấn bản đồ phục vụ điều tra khoanh vẽ ngoại nghiệp </t>
  </si>
  <si>
    <t>Rà soát khoanh vẽ, chỉnh lý nội nghiệp vào bản đồ, dữ liệu sử dụng cho điều tra kiểm kê theo quy định tại các điểm b, c khoản 4 Điều 17 của Thông tư số
27/2018/TT-BTNMT và in ấn bản đồ phục vụ điều tra khoanh vẽ ngoại nghiệp</t>
  </si>
  <si>
    <t>Rà soát khoanh vẽ, chỉnh lý nội nghiệp vào bản đồ, dữ liệu sử dụng cho điều tra kiểm kê đối với các trường hợp biến động đã được giải quyết từ hồ sơ thủ tục hành
chính về đất đai</t>
  </si>
  <si>
    <t>Rà soát khoanh vẽ, chỉnh lý nội nghiệp vào bản đồ, dữ liệu sử dụng cho điều tra kiểm kê từ bản đồ kiểm kê rừng của ngành nông nghiệp đã thực hiện trong kỳ kiểm kê (thực hiện đối với xã có đất lâm nghiệp)</t>
  </si>
  <si>
    <t xml:space="preserve">2.2.1 </t>
  </si>
  <si>
    <t xml:space="preserve">Lập kế hoạch điều tra, khoanh vẽ thực địa </t>
  </si>
  <si>
    <t>2.2.2.1</t>
  </si>
  <si>
    <t>2.2.2.2</t>
  </si>
  <si>
    <t>2.2.2.3</t>
  </si>
  <si>
    <t xml:space="preserve">Khoanh vẽ, chỉnh lý về ranh giới khoanh đất </t>
  </si>
  <si>
    <t>Nhóm 2
(1KTV4+
1KS3)</t>
  </si>
  <si>
    <t xml:space="preserve">2.3.1 </t>
  </si>
  <si>
    <t xml:space="preserve">Khoanh/xã </t>
  </si>
  <si>
    <t xml:space="preserve">1KS3 </t>
  </si>
  <si>
    <t>2.3.2</t>
  </si>
  <si>
    <t>2.3.3</t>
  </si>
  <si>
    <t>2.3.4</t>
  </si>
  <si>
    <t>Nhóm 2
(1KTV4+
KTV6)</t>
  </si>
  <si>
    <t xml:space="preserve">Phân tích, đánh giá tình hình quản lý, sử dụng đất </t>
  </si>
  <si>
    <t xml:space="preserve">Xây dựng báo cáo kết quả KKĐĐ cấp xã </t>
  </si>
  <si>
    <t xml:space="preserve">Hoàn thiện, trình duyệt, in sao và giao nộp báo cáo </t>
  </si>
  <si>
    <t>Đối soát thực địa; xác định và khoanh vẽ chỉnh lý, bổ sung các khoanh đất về ranh giới, loại đất, loại đối tượng sử dụng đất, đối tượng quản lý đất và các thông tin khác cần kiểm kê:</t>
  </si>
  <si>
    <t>Đối soát, xác định các trường hợp có biến động và chỉnh lý bản đồ đối với khoanh đất có thay đổi thông tin thửa đất (loại đất, loại đối tượng sử dụng, đối tượng quản lý đất); xác định và tổng hợp trường hợp có quyết định giao, cho thuê đất, chuyển mục đích sử dụng đất nhưng chưa thực hiện và trường hợp sử dụng đất không đúng mục đích</t>
  </si>
  <si>
    <t>Đối soát, xác định và chỉnh lý, bổ sung thông tin đối với các khoanh đất cần kiểm kê: mục đích chính, mục đích phụ; kiểm kê chỉ tiêu khu vực tổng hợp; kiểm kê khu vực chuyển đổi cơ cấu cây trồng trên đất trồng lúa; khu bảo tồn thiên nhiên và đa dạng sinh học; khu vực đất ngập nước</t>
  </si>
  <si>
    <t xml:space="preserve">Chuyển vẽ ranh giới các khoanh đất từ kết quả khoanh vẽ thực địa lên bản đồ KKĐĐ dạng số </t>
  </si>
  <si>
    <t>Cập nhật thông tin loại đất, loại đối tượng sử dụng đất theo các chỉ tiêu cần kiểm kê từ kết quả điều tra thực địa lên bản đồ KKĐĐ dạng số</t>
  </si>
  <si>
    <t>Ghép mảnh bản đồ điều tra kiểm kê theo phạm vi đơn vị hành chính (chỉ áp dụng đối với trường hợp lập mới bản đồ KKĐĐ)</t>
  </si>
  <si>
    <t>Tích hợp, tiếp biên, biên tập bản đồ kết quả điều tra kiểm kê; đóng vùng, tính diện tích các khoanh đất; trình bày, hoàn thiện bản đồ KKĐĐ</t>
  </si>
  <si>
    <t xml:space="preserve">Lập Bảng liệt kê danh sách các khoanh đất KKĐĐ từ kết quả điều tra thực địa </t>
  </si>
  <si>
    <t xml:space="preserve">Tổng hợp số liệu hiện trạng sử đất, lập hệ thống biểu KKĐĐ theo quy định </t>
  </si>
  <si>
    <t>Phân tích, đánh giá hiện trạng sử dụng đất, biến động đất đai và tình hình quản lý đất đai</t>
  </si>
  <si>
    <t xml:space="preserve">Phân tích, đánh giá biến động sử dụng đất qua 05 năm, 10 năm </t>
  </si>
  <si>
    <t xml:space="preserve">Xây dựng báo cáo thuyết minh, đánh giá hiện trạng sử dụng đất </t>
  </si>
  <si>
    <t>2.4</t>
  </si>
  <si>
    <t>Rà soát khoanh vẽ, chỉnh lý nội nghiệp vào bản đồ, dữ liệu sử dụng cho điều tra kiểm kê đối với các trường hợp: chuyển đổi cơ cấu cây trồng trên đất trồng lúa đã đăng ký với UBND xã theo quy định (từ
các hồ sơ đăng ký chuyển đổi cơ cấu cây trồng) và các khoanh đất ngập nước</t>
  </si>
  <si>
    <t>Biên tập tổng hợp các thửa đất thành các khoanh đất (đối với trường hợp sử dụng bản đồ địa chính để kiểm kê)</t>
  </si>
  <si>
    <t>Chuyển vẽ, xử lý tiếp biên, đóng vùng các khoanh đất và cập nhật thông tin loại đất, loại đối tượng sử dụng đất; biên tập bản đồ kiểm kê và tính diện tích, bao gồm:</t>
  </si>
  <si>
    <t xml:space="preserve">1KS2 </t>
  </si>
  <si>
    <t xml:space="preserve">1.2.1 </t>
  </si>
  <si>
    <t xml:space="preserve">2KS2 </t>
  </si>
  <si>
    <t xml:space="preserve">1.2.2 </t>
  </si>
  <si>
    <t xml:space="preserve">2KS3 </t>
  </si>
  <si>
    <t xml:space="preserve">2.1.2 </t>
  </si>
  <si>
    <t xml:space="preserve">2.2.2 </t>
  </si>
  <si>
    <t xml:space="preserve">2.2.3 </t>
  </si>
  <si>
    <t xml:space="preserve">2.3.2 </t>
  </si>
  <si>
    <t>2.5</t>
  </si>
  <si>
    <t xml:space="preserve">Đánh giá khả năng sử dụng, lựa chọn tài liệu, bản đồ thu thập để sử dụng cho kiểm kê </t>
  </si>
  <si>
    <t xml:space="preserve">Phân tích, đánh giá biến động sử dụng đất đai qua các thời kỳ 05 năm, 10 năm </t>
  </si>
  <si>
    <t xml:space="preserve">Xây dựng báo cáo thuyết minh hiện trạng sử dụng đất </t>
  </si>
  <si>
    <t xml:space="preserve">Bộ/tỉnh </t>
  </si>
  <si>
    <t>Chuẩn bị thiết bị kỹ thuật, tài chính theo quy định và tổ chức tập huấn cho các cấp xã, huyện</t>
  </si>
  <si>
    <t xml:space="preserve">Thu thập tài liệu đất đai phục vụ công tác KKĐĐ </t>
  </si>
  <si>
    <t>1.3.1</t>
  </si>
  <si>
    <t>1.3.2</t>
  </si>
  <si>
    <t>1.3.2.1</t>
  </si>
  <si>
    <t>1.3.2.2</t>
  </si>
  <si>
    <t xml:space="preserve">Thửa/tỉnh </t>
  </si>
  <si>
    <t>Thực hiện việc KKĐĐ cấp tỉnh</t>
  </si>
  <si>
    <t xml:space="preserve">Tiếp nhận hồ sơ kết quả KKĐĐ của cấp huyện </t>
  </si>
  <si>
    <t xml:space="preserve">Kiểm đếm hồ sơ kết quả KKĐĐ của cấp huyện </t>
  </si>
  <si>
    <t>Tổng hợp số liệu hiện trạng sử dụng đất cấp tỉnh</t>
  </si>
  <si>
    <t xml:space="preserve">Tổng hợp số liệu vào các biểu KKĐĐ cấp tỉnh </t>
  </si>
  <si>
    <t xml:space="preserve">2.4.1 </t>
  </si>
  <si>
    <t xml:space="preserve">2.4.2 </t>
  </si>
  <si>
    <t xml:space="preserve">2.4.3 </t>
  </si>
  <si>
    <t xml:space="preserve">2.4.4 </t>
  </si>
  <si>
    <t xml:space="preserve">Xây dựng báo cáo kết quả KKĐĐ cấp tỉnh </t>
  </si>
  <si>
    <t xml:space="preserve">Hoàn thiện, trình duyệt, in sao và giao nộp báo cáo kết
quả KKĐĐ </t>
  </si>
  <si>
    <t>2.6</t>
  </si>
  <si>
    <t>Thu thập, đánh giá, lựa chọn các tài liệu đất đai phục vụ công tác KKĐĐ</t>
  </si>
  <si>
    <t>Chuẩn bị bản đồ, dữ liệu dạng số và xử lý tổng hợp nội dung để phục vụ cho điều tra, kiểm kê theo quy định</t>
  </si>
  <si>
    <t>Trường hợp sử dụng bình đồ ảnh phục vụ điều tra kiểm kê thì thực hiện điều vẽ nội nghiệp đối với những đường ranh giới khoanh đất và đối tượng hình tuyến rõ nét để cập nhật, chỉnh lý lên bản đồ kiểm kê kỳ trước</t>
  </si>
  <si>
    <t>Trường hợp sử dụng cơ sở nền địa lý quốc gia, bản đồ địa hình mới thành lập thì thực hiện rà soát xác định nội dung thay đổi để chỉnh lý, bổ sung vào bản đồ KKĐĐ kỳ trước để phục vụ điều tra, kiểm kê</t>
  </si>
  <si>
    <t>Rà soát, tổng hợp các thửa đất có biến động về hình thể, loại đất, loại đối tượng sử dụng và đối tượng quản lý đất liên quan với các tổ chức đã thực hiện xong thủ tục hành chính về đất đai gửi UBND cấp xã để thực hiện KKĐĐ (trừ các đơn vị cấp xã đã sử dụng CSDL đất đai)</t>
  </si>
  <si>
    <t>Rà soát phạm vi địa giới hành chính cấp tỉnh để xác định trường hợp đường địa giới hành chính đang có tranh chấp hoặc không thống nhất giữa hồ sơ địa giới với thực địa và làm việc với UBND các tỉnh có liên quan để thống nhất xác định phạm vi, trách nhiệm kiểm kê của từng bên (nếu có)</t>
  </si>
  <si>
    <t>Phối hợp với Bộ Quốc phòng, Bộ Công an trong việc kiểm kê đất quốc phòng, đất an ninh</t>
  </si>
  <si>
    <t>Rà soát xác định các điểm không thống nhất giữa kết quả kiểm kê đất quốc phòng, đất an ninh của Bộ Quốc phòng, Bộ Công an với hồ sơ đất đai và kết quả điều tra kiểm kê của địa phương</t>
  </si>
  <si>
    <t>Kiểm đếm thực tế, xử lý thống nhất số liệu kết quả kiểm kê đất quốc phòng, đất an ninh chuyển cho UBND cấp xã tổng hợp</t>
  </si>
  <si>
    <t>Tiếp nhận và kiểm đếm hồ sơ kết quả KKĐĐ của cấp huyện giao nộp</t>
  </si>
  <si>
    <t>Trường hợp sử dụng bản đồ, dữ liệu quy định tại điểm d khoản 3 Điều 17 của Thông tư số 27/2018/TT-BTNMT thì thực hiện việc xử lý tổng hợp nội dung theo quy định tại điểm a khoản 4 Điều 17 của Thông tư số 27/2018/TT-BTNMT</t>
  </si>
  <si>
    <t xml:space="preserve">Hướng dẫn cấp huyện chỉnh sửa, hoàn thiện số liệu, báo cáo kết quả KKĐĐ, bản đồ hiện trạng sử dụng đất </t>
  </si>
  <si>
    <t xml:space="preserve">Rà soát, xử lý số liệu của cấp huyện đối với các khu vực tranh chấp, chồng, hở địa giới hành chính </t>
  </si>
  <si>
    <t>Phân tích, đánh giá hiện trạng sử dụng đất, biến động đất đai và tình hình quản lý, sử dụng đất</t>
  </si>
  <si>
    <t xml:space="preserve">Đánh giá tác động của việc quản lý và sử dụng đất đai đến tình hình phát triển kinh tế - xã hội của tỉnh </t>
  </si>
  <si>
    <t xml:space="preserve">7,00 </t>
  </si>
  <si>
    <t xml:space="preserve">4,00 </t>
  </si>
  <si>
    <t xml:space="preserve">5,00 </t>
  </si>
  <si>
    <t>1/25.000</t>
  </si>
  <si>
    <t xml:space="preserve">1KS4 </t>
  </si>
  <si>
    <t xml:space="preserve">3,00 </t>
  </si>
  <si>
    <t xml:space="preserve">9,00 </t>
  </si>
  <si>
    <t xml:space="preserve">35,00 </t>
  </si>
  <si>
    <t xml:space="preserve">42,00 </t>
  </si>
  <si>
    <t xml:space="preserve">10,00 </t>
  </si>
  <si>
    <t xml:space="preserve">12,00 </t>
  </si>
  <si>
    <t xml:space="preserve">Tổng hợp, khái quát hóa từ bản đồ KKĐĐ </t>
  </si>
  <si>
    <t xml:space="preserve">1KS5 </t>
  </si>
  <si>
    <t xml:space="preserve">2KS5 </t>
  </si>
  <si>
    <t xml:space="preserve">Xây dựng báo cáo thuyết minh bản đồ hiện trạng sử dụng đất </t>
  </si>
  <si>
    <t xml:space="preserve">Hoàn thiện và in bản đồ hiện trạng sử dụng đất </t>
  </si>
  <si>
    <t xml:space="preserve">Biên tập và trình bày bản đồ hiện trạng sử dụng đất </t>
  </si>
  <si>
    <t xml:space="preserve">Lập kế hoạch biên tập bản đồ hiện trạng sử dụng đất cấp tỉnh </t>
  </si>
  <si>
    <t xml:space="preserve">Tích hợp, tiếp biên các mảnh bản đồ hiện trạng sử dụng đất cấp huyện </t>
  </si>
  <si>
    <t xml:space="preserve">Hoàn thiện và in bản đồ hiện trạng sử dụng đất cấp tỉnh </t>
  </si>
  <si>
    <t>Chuẩn bị bản đồ, dữ liệu dạng số đối với trường hợp quy định tại các điểm b, c và d khoản 3 Điều 17 của Thông tư số 27/2018/TT-BTNMT để phục vụ cho điều tra kiểm kê, lập bản đồ hiện trạng sử dụng đất ở cấp xã theo phương án được duyệt</t>
  </si>
  <si>
    <t>Rà soát, xử lý số liệu của cấp xã đối với các khu vực tranh chấp, chồng, hở địa giới hành chính (nếu có);</t>
  </si>
  <si>
    <t xml:space="preserve">1/50.000 </t>
  </si>
  <si>
    <t>1/100.000</t>
  </si>
  <si>
    <t xml:space="preserve">Danh mục dụng cụ </t>
  </si>
  <si>
    <r>
      <t>Thời hạn</t>
    </r>
    <r>
      <rPr>
        <sz val="14"/>
        <color theme="1"/>
        <rFont val="Times New Roman"/>
        <family val="1"/>
      </rPr>
      <t xml:space="preserve"> </t>
    </r>
    <r>
      <rPr>
        <i/>
        <sz val="14"/>
        <color theme="1"/>
        <rFont val="Times New Roman"/>
        <family val="1"/>
      </rPr>
      <t>(tháng)</t>
    </r>
  </si>
  <si>
    <t>Bàn làm việc</t>
  </si>
  <si>
    <t>Cái</t>
  </si>
  <si>
    <t>Ghế văn phòng</t>
  </si>
  <si>
    <t>Tủ để tài liệu</t>
  </si>
  <si>
    <t>Ổn áp dùng chung 10A</t>
  </si>
  <si>
    <t>Lưu điện</t>
  </si>
  <si>
    <t>Quạt thông gió 0,04 kW</t>
  </si>
  <si>
    <t>Quạt trần 0,1 kW</t>
  </si>
  <si>
    <t>Đèn neon 0,04 kW</t>
  </si>
  <si>
    <t>Bộ</t>
  </si>
  <si>
    <t>Máy tính bấm số</t>
  </si>
  <si>
    <t>USB 4GB</t>
  </si>
  <si>
    <t>Thống kê đất đai cấp xã - Định mức dụng cụ lao động</t>
  </si>
  <si>
    <t>Danh mục thiết bị</t>
  </si>
  <si>
    <r>
      <t>Công suất</t>
    </r>
    <r>
      <rPr>
        <sz val="14"/>
        <color theme="1"/>
        <rFont val="Times New Roman"/>
        <family val="1"/>
      </rPr>
      <t xml:space="preserve"> </t>
    </r>
    <r>
      <rPr>
        <i/>
        <sz val="14"/>
        <color theme="1"/>
        <rFont val="Times New Roman"/>
        <family val="1"/>
      </rPr>
      <t>(kw/h)</t>
    </r>
  </si>
  <si>
    <t>Máy in khổ A4</t>
  </si>
  <si>
    <t>Máy in khổ A3</t>
  </si>
  <si>
    <t>Máy vi tính để bàn</t>
  </si>
  <si>
    <t>Máy điều hòa nhiệt độ</t>
  </si>
  <si>
    <t>Máy photocopy A3</t>
  </si>
  <si>
    <t>Máy in Plotter</t>
  </si>
  <si>
    <t>Định mức sử dụng thiết bị</t>
  </si>
  <si>
    <t>Danh mục vật liệu</t>
  </si>
  <si>
    <t>Mực in A4 Laser</t>
  </si>
  <si>
    <t>Hộp</t>
  </si>
  <si>
    <t>Mực in A3 Laser</t>
  </si>
  <si>
    <t>Mực photocopy A3</t>
  </si>
  <si>
    <t>Sổ ghi chép</t>
  </si>
  <si>
    <t>Quyển</t>
  </si>
  <si>
    <t>Cặp 3 dây</t>
  </si>
  <si>
    <t>Chiếc</t>
  </si>
  <si>
    <t>Giấy A4</t>
  </si>
  <si>
    <t>Ram</t>
  </si>
  <si>
    <t>Giấy A3</t>
  </si>
  <si>
    <t>Giấy A0</t>
  </si>
  <si>
    <t>Tờ</t>
  </si>
  <si>
    <t>Định mức tiêu hao vật liệu</t>
  </si>
  <si>
    <t>Danh mục năng lượng</t>
  </si>
  <si>
    <t>Điện năng tiêu hao sử dụng dụng cụ</t>
  </si>
  <si>
    <t>kWh</t>
  </si>
  <si>
    <t>Danh mục dụng cụ</t>
  </si>
  <si>
    <t>Máy hút ẩm 2kW</t>
  </si>
  <si>
    <t>Máy hút bụi 1,5kW</t>
  </si>
  <si>
    <t>Đồng hồ treo tường</t>
  </si>
  <si>
    <t>Ổ cứng ngoài lưu trữ dữ liệu (2T)</t>
  </si>
  <si>
    <t>Mực photocopy</t>
  </si>
  <si>
    <t>Định mức tiêu hao năng lượng</t>
  </si>
  <si>
    <t>Điện năng tiêu hao sử dụng thiết bị</t>
  </si>
  <si>
    <t>Thống kê đất đai cấp tỉnh - Định mức dụng cụ lao động</t>
  </si>
  <si>
    <t>Thước nhựa 40cm</t>
  </si>
  <si>
    <t>Thước nhựa 120cm</t>
  </si>
  <si>
    <t>Cặp đựng tài liệu</t>
  </si>
  <si>
    <t>Quần áo bảo hộ lao động</t>
  </si>
  <si>
    <t>Giầy bảo hộ</t>
  </si>
  <si>
    <t>Đôi</t>
  </si>
  <si>
    <t>Tất</t>
  </si>
  <si>
    <t>Mũ cứng</t>
  </si>
  <si>
    <t>Quần áo mưa</t>
  </si>
  <si>
    <t>Bình đựng nước uống</t>
  </si>
  <si>
    <t>USB (4GB)</t>
  </si>
  <si>
    <t>Băng dính to</t>
  </si>
  <si>
    <t>Cuộn</t>
  </si>
  <si>
    <t>Bút dạ màu</t>
  </si>
  <si>
    <t>Túi ni lông bọc tài liệu</t>
  </si>
  <si>
    <t>Mực in Plotter</t>
  </si>
  <si>
    <t>Giấy in A0</t>
  </si>
  <si>
    <t>2,0</t>
  </si>
  <si>
    <t>1,0</t>
  </si>
  <si>
    <t>4,0</t>
  </si>
  <si>
    <t>5,0</t>
  </si>
  <si>
    <t>3,0</t>
  </si>
  <si>
    <t>Máy chiếu (Slide)</t>
  </si>
  <si>
    <t>Kiểm kê đất đai các công ty nông, lâm trường - Định mức dụng cụ lao động</t>
  </si>
  <si>
    <r>
      <t xml:space="preserve">Thời hạn </t>
    </r>
    <r>
      <rPr>
        <i/>
        <sz val="13"/>
        <color theme="1"/>
        <rFont val="Times New Roman"/>
        <family val="1"/>
      </rPr>
      <t>(tháng)</t>
    </r>
  </si>
  <si>
    <t>Định mức</t>
  </si>
  <si>
    <t>Ổ cứng ngoài lưu trữ dữ liệu (1TB)</t>
  </si>
  <si>
    <t>Kiểm kê đất đai khu vực sạt lở, bồi đắp trong 5 năm (2020-2024) - Định mức dụng cụ lao động</t>
  </si>
  <si>
    <t>Ổ cứng ngoài lưu trữ dữ liệu (1T)</t>
  </si>
  <si>
    <t>0,28</t>
  </si>
  <si>
    <t>25</t>
  </si>
  <si>
    <t>Kiểm kê đất đai cấp xã - Định mức dụng cụ lao động</t>
  </si>
  <si>
    <t>Kiểm kê đất đai cấp tỉnh - Định mức dụng cụ lao động</t>
  </si>
  <si>
    <t>Giá để tài liệu</t>
  </si>
  <si>
    <r>
      <t>Đơn</t>
    </r>
    <r>
      <rPr>
        <sz val="13"/>
        <color theme="1"/>
        <rFont val="Times New Roman"/>
        <family val="1"/>
      </rPr>
      <t> </t>
    </r>
    <r>
      <rPr>
        <b/>
        <sz val="13"/>
        <color theme="1"/>
        <rFont val="Times New Roman"/>
        <family val="1"/>
      </rPr>
      <t>vị</t>
    </r>
    <r>
      <rPr>
        <sz val="13"/>
        <color theme="1"/>
        <rFont val="Times New Roman"/>
        <family val="1"/>
      </rPr>
      <t xml:space="preserve">  </t>
    </r>
    <r>
      <rPr>
        <b/>
        <sz val="13"/>
        <color theme="1"/>
        <rFont val="Times New Roman"/>
        <family val="1"/>
      </rPr>
      <t>tính</t>
    </r>
  </si>
  <si>
    <r>
      <t>Thời</t>
    </r>
    <r>
      <rPr>
        <sz val="13"/>
        <color theme="1"/>
        <rFont val="Times New Roman"/>
        <family val="1"/>
      </rPr>
      <t xml:space="preserve">  </t>
    </r>
    <r>
      <rPr>
        <b/>
        <sz val="13"/>
        <color theme="1"/>
        <rFont val="Times New Roman"/>
        <family val="1"/>
      </rPr>
      <t>hạn</t>
    </r>
    <r>
      <rPr>
        <sz val="13"/>
        <color theme="1"/>
        <rFont val="Times New Roman"/>
        <family val="1"/>
      </rPr>
      <t xml:space="preserve">  </t>
    </r>
    <r>
      <rPr>
        <i/>
        <sz val="13"/>
        <color theme="1"/>
        <rFont val="Times New Roman"/>
        <family val="1"/>
      </rPr>
      <t>(tháng)</t>
    </r>
  </si>
  <si>
    <t>Máy quét (scan) A0</t>
  </si>
  <si>
    <r>
      <t>Thời hạn</t>
    </r>
    <r>
      <rPr>
        <sz val="13"/>
        <color theme="1"/>
        <rFont val="Times New Roman"/>
        <family val="1"/>
      </rPr>
      <t xml:space="preserve"> </t>
    </r>
    <r>
      <rPr>
        <i/>
        <sz val="13"/>
        <color theme="1"/>
        <rFont val="Times New Roman"/>
        <family val="1"/>
      </rPr>
      <t>(tháng)</t>
    </r>
  </si>
  <si>
    <r>
      <t>Công suất</t>
    </r>
    <r>
      <rPr>
        <sz val="13"/>
        <color theme="1"/>
        <rFont val="Times New Roman"/>
        <family val="1"/>
      </rPr>
      <t xml:space="preserve"> </t>
    </r>
    <r>
      <rPr>
        <i/>
        <sz val="13"/>
        <color theme="1"/>
        <rFont val="Times New Roman"/>
        <family val="1"/>
      </rPr>
      <t>(kw/h)</t>
    </r>
  </si>
  <si>
    <t>Máy chiếu</t>
  </si>
  <si>
    <t>Máy hút ẩm 2 kW</t>
  </si>
  <si>
    <t>Máy hút bụi 1,5 kW</t>
  </si>
  <si>
    <t>Hòm đựng tài liệu</t>
  </si>
  <si>
    <t>Ống đựng bản đồ</t>
  </si>
  <si>
    <t>Thước nhựa 120 cm</t>
  </si>
  <si>
    <t>224,0</t>
  </si>
  <si>
    <t>6,0</t>
  </si>
  <si>
    <t>24,0</t>
  </si>
  <si>
    <t>21,0</t>
  </si>
  <si>
    <t>Đèn neon 0,04kW</t>
  </si>
  <si>
    <t>Máy vi tính</t>
  </si>
  <si>
    <t>Máy tính xách tay</t>
  </si>
  <si>
    <t xml:space="preserve">Thông tư 27/2018/TT-BTNMT ngày 01/03/2019; Thông tư số 13/20219TT-BTNMT ngày 07/8/2019 </t>
  </si>
  <si>
    <r>
      <t xml:space="preserve">Định mức </t>
    </r>
    <r>
      <rPr>
        <sz val="12"/>
        <color theme="1"/>
        <rFont val="Times New Roman"/>
        <family val="1"/>
      </rPr>
      <t>(Công/ĐVT)</t>
    </r>
  </si>
  <si>
    <t>Thu thập các hồ sơ, tài liệu, bản đồ, số liệu liên quan đến biến động đất đai trong năm thống kê trên địa bàn cấp xã, hồ sơ địa giới đơn vị hành chính cấp xã; số liệu kiểm kê đất đai của kỳ trước hoặc số liệu thống kê đất đai được thực hiện trong năm trước của cấp xã; tiếp nhận Danh sách các trường hợp biến động trong năm thống kê đất đai và kỳ kiểm kê đất đai do VPĐKĐĐ chuyển đến</t>
  </si>
  <si>
    <t>Xác định phạm vi thống kê đất đai ở cấp xã</t>
  </si>
  <si>
    <t>Rà soát Các trường hợp thay đổi về loại đất, đối tượng sử dụng đất, đối tượng được giao quản lý đất tại Danh sách các trường hợp biến động trong năm thống kê đất đai doVPĐKĐĐ chuyển đến</t>
  </si>
  <si>
    <t>In sao và giao nộp kết quả thống kê đất đai</t>
  </si>
  <si>
    <t>Thu thập các hồ sơ, tài liệu, bản đồ, số liệu liên, hồ sơ, tiếp nhận Danh sách các trường hợp biến động trong năm thống kê đất đai và kỳ kiểm kê đất đai do Văn phòng đăng ký đất đai chuyển đến</t>
  </si>
  <si>
    <t>Nhóm 2 (1KTV4+1KS2)</t>
  </si>
  <si>
    <t>Rà soát các trường hợp thay đổi về loại đất, đối tượng sử dụng đất, đối tượng được giao quản lý đất tại danh sách các trường hợp biến động trong kỳ kiểm kê đất đai do Văn phòng đăng ký đất đai chuyển đến; cập nhật thông tin trước và sau biến động của khoanh đất vào Danh sách các trường hợp biến động trong năm thống kê đất đai và kỳ kiểm kê đất đai tại Phụ lục IV ban hành kèm theo Thông tư số 08/2024/TT- BTNMT</t>
  </si>
  <si>
    <t>Ghi chú:</t>
  </si>
  <si>
    <r>
      <t>M</t>
    </r>
    <r>
      <rPr>
        <vertAlign val="subscript"/>
        <sz val="14"/>
        <color theme="1"/>
        <rFont val="Times New Roman"/>
        <family val="1"/>
      </rPr>
      <t>X</t>
    </r>
    <r>
      <rPr>
        <sz val="14"/>
        <color theme="1"/>
        <rFont val="Times New Roman"/>
        <family val="1"/>
      </rPr>
      <t> = M</t>
    </r>
    <r>
      <rPr>
        <vertAlign val="subscript"/>
        <sz val="14"/>
        <color theme="1"/>
        <rFont val="Times New Roman"/>
        <family val="1"/>
      </rPr>
      <t>tbx</t>
    </r>
    <r>
      <rPr>
        <sz val="14"/>
        <color theme="1"/>
        <rFont val="Times New Roman"/>
        <family val="1"/>
      </rPr>
      <t> x K</t>
    </r>
    <r>
      <rPr>
        <vertAlign val="subscript"/>
        <sz val="14"/>
        <color theme="1"/>
        <rFont val="Times New Roman"/>
        <family val="1"/>
      </rPr>
      <t>dtx</t>
    </r>
    <r>
      <rPr>
        <sz val="14"/>
        <color theme="1"/>
        <rFont val="Times New Roman"/>
        <family val="1"/>
      </rPr>
      <t> x K</t>
    </r>
    <r>
      <rPr>
        <vertAlign val="subscript"/>
        <sz val="14"/>
        <color theme="1"/>
        <rFont val="Times New Roman"/>
        <family val="1"/>
      </rPr>
      <t>kv</t>
    </r>
  </si>
  <si>
    <t>Trong đó:</t>
  </si>
  <si>
    <r>
      <t>- M</t>
    </r>
    <r>
      <rPr>
        <vertAlign val="subscript"/>
        <sz val="14"/>
        <color theme="1"/>
        <rFont val="Times New Roman"/>
        <family val="1"/>
      </rPr>
      <t>tbx </t>
    </r>
    <r>
      <rPr>
        <sz val="14"/>
        <color theme="1"/>
        <rFont val="Times New Roman"/>
        <family val="1"/>
      </rPr>
      <t>là mức lao động của xã trung bình;</t>
    </r>
  </si>
  <si>
    <r>
      <t>- K</t>
    </r>
    <r>
      <rPr>
        <vertAlign val="subscript"/>
        <sz val="14"/>
        <color theme="1"/>
        <rFont val="Times New Roman"/>
        <family val="1"/>
      </rPr>
      <t>dtx </t>
    </r>
    <r>
      <rPr>
        <sz val="14"/>
        <color theme="1"/>
        <rFont val="Times New Roman"/>
        <family val="1"/>
      </rPr>
      <t>hệ số quy mô diện tích cấp xã (được xác định theo điểm a Phụ lục số I của định mức);</t>
    </r>
  </si>
  <si>
    <r>
      <t>- K</t>
    </r>
    <r>
      <rPr>
        <vertAlign val="subscript"/>
        <sz val="14"/>
        <color theme="1"/>
        <rFont val="Times New Roman"/>
        <family val="1"/>
      </rPr>
      <t>kv </t>
    </r>
    <r>
      <rPr>
        <sz val="14"/>
        <color theme="1"/>
        <rFont val="Times New Roman"/>
        <family val="1"/>
      </rPr>
      <t>là hệ số điều chỉnh khu vực (được xác định theo điểm b Phụ lục số I của định mức);</t>
    </r>
  </si>
  <si>
    <t>Biên tập tổng hợp các thửa đất thành các khoanh đất theo quy định tại Điều 20 Thông tư số 08/2024/TT-BTNMT</t>
  </si>
  <si>
    <t>Rà soát khoanh vẽ nội nghiệp phục vụ lập bản đồ kiểm kê đất đai; tài liệu sử dụng cho điều tra kiểm kê đối với các trường hợp có biến động đã thực hiện thủ tục hành chính về đất đai</t>
  </si>
  <si>
    <t>Rà soát khoanh vẽ nội nghiệp phục vụ lập bản đồ kiểm kê đất đai; tài liệu sử dụng cho điều tra kiểm kê đối với các trường hợp có biến động đã thực hiện thủ tục hành chính về đất đai và biên tập tổng hợp các thửa đất thành các khoanh đất theo quy định tại Điều 20 Thông tư này; in bản đồ kiểm kê đất đai phục vụ điều tra khoanh vẽ ngoại nghiệp;</t>
  </si>
  <si>
    <t>Điều tra đối soát ngoài thực địa, xác định ranh giới các khoanh đất theo loại đất, đối tượng sử dụng đất, đối tượng được giao quản lý đất;</t>
  </si>
  <si>
    <t xml:space="preserve">Điều tra, khoanh vẽ </t>
  </si>
  <si>
    <t>4.4.1</t>
  </si>
  <si>
    <t>4.4.2</t>
  </si>
  <si>
    <r>
      <t>M</t>
    </r>
    <r>
      <rPr>
        <vertAlign val="subscript"/>
        <sz val="14"/>
        <color theme="1"/>
        <rFont val="Times New Roman"/>
        <family val="1"/>
      </rPr>
      <t>X</t>
    </r>
    <r>
      <rPr>
        <sz val="14"/>
        <color theme="1"/>
        <rFont val="Times New Roman"/>
        <family val="1"/>
      </rPr>
      <t> = Mtbx x K</t>
    </r>
    <r>
      <rPr>
        <vertAlign val="subscript"/>
        <sz val="14"/>
        <color theme="1"/>
        <rFont val="Times New Roman"/>
        <family val="1"/>
      </rPr>
      <t>dtx</t>
    </r>
    <r>
      <rPr>
        <sz val="14"/>
        <color theme="1"/>
        <rFont val="Times New Roman"/>
        <family val="1"/>
      </rPr>
      <t> x</t>
    </r>
    <r>
      <rPr>
        <vertAlign val="superscript"/>
        <sz val="14"/>
        <color theme="1"/>
        <rFont val="Times New Roman"/>
        <family val="1"/>
      </rPr>
      <t xml:space="preserve"> </t>
    </r>
    <r>
      <rPr>
        <sz val="14"/>
        <color theme="1"/>
        <rFont val="Times New Roman"/>
        <family val="1"/>
      </rPr>
      <t>K</t>
    </r>
    <r>
      <rPr>
        <vertAlign val="subscript"/>
        <sz val="14"/>
        <color theme="1"/>
        <rFont val="Times New Roman"/>
        <family val="1"/>
      </rPr>
      <t>kv</t>
    </r>
  </si>
  <si>
    <r>
      <t>- K</t>
    </r>
    <r>
      <rPr>
        <vertAlign val="subscript"/>
        <sz val="14"/>
        <color theme="1"/>
        <rFont val="Times New Roman"/>
        <family val="1"/>
      </rPr>
      <t>dtx </t>
    </r>
    <r>
      <rPr>
        <sz val="14"/>
        <color theme="1"/>
        <rFont val="Times New Roman"/>
        <family val="1"/>
      </rPr>
      <t>là hệ số quy mô diện tích cấp xã (được xác định theo Bảng a Phụ lục số I của định mức);</t>
    </r>
  </si>
  <si>
    <r>
      <t>- K</t>
    </r>
    <r>
      <rPr>
        <vertAlign val="subscript"/>
        <sz val="14"/>
        <color theme="1"/>
        <rFont val="Times New Roman"/>
        <family val="1"/>
      </rPr>
      <t>kv </t>
    </r>
    <r>
      <rPr>
        <sz val="14"/>
        <color theme="1"/>
        <rFont val="Times New Roman"/>
        <family val="1"/>
      </rPr>
      <t>là hệ số điều chỉnh khu vực (được xác định theo Bảng b Phụ lục số I của định mức).</t>
    </r>
  </si>
  <si>
    <t>4.6</t>
  </si>
  <si>
    <t>4.5</t>
  </si>
  <si>
    <t>So sánh, phân tích, đánh giá hiện trạng sử dụng đất của kỳ kiểm kê đất đai với kỳ kiểm kê đất đai liền trước.</t>
  </si>
  <si>
    <t>Khái quát về tình hình quản lý đất đai; Hiện trạng sử dụng đất theo từng loại đất trong các nhóm đất (nhóm đất nông nghiệp, nhóm đất phi nông nghiệp và nhóm đất chưa sử dụng); Hiện trạng sử dụng đất theo đối tượng sử dụng đất và đối tượng được giao quản lý đất;</t>
  </si>
  <si>
    <t>Kiểm tra, nghiệm thu kết quả kiểm kê đất đai của cấp xã.</t>
  </si>
  <si>
    <t>4.3.3</t>
  </si>
  <si>
    <t>Rà soát, kiểm tra kết quả kiểm kê đất đai của cấp xã về tính đầy đủ và nội dung kiểm kê đất đai theo quy định; chỉ đạo cấp xã chỉnh sửa, hoàn thiện số liệu, báo cáo kết quả kiểm kê đất đai</t>
  </si>
  <si>
    <t xml:space="preserve">Rà soát, đối chiếu số liệu đất quốc phòng, đất an ninh do Bộ Quốc phòng và Bộ Công an chuyển đến với số liệu do địa phương tổng hợp; </t>
  </si>
  <si>
    <t xml:space="preserve"> Kiểm đếm thực tế trường hợp số liệu có sự sai lệch thì đề nghị Bộ Quốc phòng và Bộ Công an xem xét để thống nhất</t>
  </si>
  <si>
    <t>Tiếp nhận kết quả KKĐĐ cấp của cấp xã</t>
  </si>
  <si>
    <t>Rà soát, kiểm tra kết quả kiểm kê đất đai của cấp xã về tính đầy đủ và nội dung kiểm kê đất đai theo quy định</t>
  </si>
  <si>
    <t>chỉ đạo cấp xã chỉnh sửa, hoàn thiện số liệu, báo cáo kết quả kiểm kê đất đai</t>
  </si>
  <si>
    <t>5.1.1</t>
  </si>
  <si>
    <t>5.1.2</t>
  </si>
  <si>
    <t>Đề xuất, kiến nghị biện pháp nâng cao hiệu quả quản lý, sử dụng đất.</t>
  </si>
  <si>
    <t>Phân tích nguyên nhân biến động về sử dụng đất của năm kiểm kê đất đai với số liệu của 02 kỳ kiểm kê đất đai gần nhất;</t>
  </si>
  <si>
    <t>7.1</t>
  </si>
  <si>
    <t>7.2</t>
  </si>
  <si>
    <t>7.3</t>
  </si>
  <si>
    <t>Tiếp nhận kết quả kiểm kê đất quốc phòng, đất an ninh do Bộ Quốc phòng và Bộ Công an chuyển đến</t>
  </si>
  <si>
    <t>5.2.1</t>
  </si>
  <si>
    <t>5.2.2</t>
  </si>
  <si>
    <t>5.2.3</t>
  </si>
  <si>
    <t>Chỉnh sửa, hoàn thiện số liệu, báo cáo kết quả kiểm kê đất đai cấp tỉnh trong trường hợp Bộ Nông nghiệp và Môi trường đề nghị theo quy định</t>
  </si>
  <si>
    <r>
      <t>M</t>
    </r>
    <r>
      <rPr>
        <vertAlign val="subscript"/>
        <sz val="14"/>
        <color theme="1"/>
        <rFont val="Times New Roman"/>
        <family val="1"/>
      </rPr>
      <t>X</t>
    </r>
    <r>
      <rPr>
        <sz val="14"/>
        <color theme="1"/>
        <rFont val="Times New Roman"/>
        <family val="1"/>
      </rPr>
      <t> = M</t>
    </r>
    <r>
      <rPr>
        <vertAlign val="subscript"/>
        <sz val="14"/>
        <color theme="1"/>
        <rFont val="Times New Roman"/>
        <family val="1"/>
      </rPr>
      <t>tbx</t>
    </r>
    <r>
      <rPr>
        <sz val="14"/>
        <color theme="1"/>
        <rFont val="Times New Roman"/>
        <family val="1"/>
      </rPr>
      <t> x K</t>
    </r>
    <r>
      <rPr>
        <vertAlign val="subscript"/>
        <sz val="14"/>
        <color theme="1"/>
        <rFont val="Times New Roman"/>
        <family val="1"/>
      </rPr>
      <t>tlx</t>
    </r>
  </si>
  <si>
    <r>
      <t>- K</t>
    </r>
    <r>
      <rPr>
        <vertAlign val="subscript"/>
        <sz val="14"/>
        <color theme="1"/>
        <rFont val="Times New Roman"/>
        <family val="1"/>
      </rPr>
      <t>tlx </t>
    </r>
    <r>
      <rPr>
        <sz val="14"/>
        <color theme="1"/>
        <rFont val="Times New Roman"/>
        <family val="1"/>
      </rPr>
      <t>là hệ số tỷ lệ bản đồ cấp xã (được xác định theo Bảng c Phụ lục số I của định mức).</t>
    </r>
  </si>
  <si>
    <t>LẬP BẢN ĐỒ HIỆN TRẠNG SỬ DỤNG ĐẤT THÀNH PHỐ ĐÀ NẴNG</t>
  </si>
  <si>
    <t xml:space="preserve">BẢNG GIẢI TRÌNH CÁC NỘI DUNG XÂY DỰNG ĐỊNH MỨC KINH TẾ - KỸ THUẬT THỐNG KÊ KIỂM KÊ ĐẤT ĐAI THEO THÔNG TƯ SỐ 08/2024/TT-BTNMT </t>
  </si>
  <si>
    <t>Bảng 1</t>
  </si>
  <si>
    <t>Mục này tương ứng với mục 1.1 Thông tư số 13/2019/TT, Qua công tác làm thử, tính thử, so sánh, phân tích, kế thừa, thống kê, tổng hợp, kinh nghiệm thì áp dụng mức công và định biên tương đương với Thông tư 13/2019/TT</t>
  </si>
  <si>
    <t>Đây là nội dung công việc mới theo Thông tư số 08/2024/TT, Qua công tác làm thử, tính thử, so sánh, phân tích, kế thừa, thống kê, tổng hợp, kinh nghiệm thì áp dụng mức công và định biên cho 1KTV4 là 1 công</t>
  </si>
  <si>
    <t>Mục này tương ứng với mục 1.2 Thông tư số 13/2019/TT, Qua công tác làm thử, tính thử, so sánh, phân tích, kế thừa, thống kê, tổng hợp, kinh nghiệm thì áp dụng mức công và định biên tương đương với Thông tư 13/2019/TT</t>
  </si>
  <si>
    <t>Mục này tương ứng với mục 1.3 Thông tư số 13/2019/TT, Qua công tác làm thử, tính thử, so sánh, phân tích, kế thừa, thống kê, tổng hợp, kinh nghiệm thì áp dụng mức công và định biên tương đương với Thông tư 13/2019/TT</t>
  </si>
  <si>
    <t>Phân tích nhân biến động đất đai trong năm thống kê đất đai so với số liệu thống kê đất đai của năm liền trước và kiểm kê đất đai của kỳ liền trước, đề xuất các giải pháp tăng cường quản lý, nâng cao hiệu quả sử dụng đất trên địa bàn cấp xã</t>
  </si>
  <si>
    <t xml:space="preserve">Đây là nội dung công việc mới theo Thông tư số 08/2024/TT, Qua công tác làm thử, tính thử, so sánh, phân tích, kế thừa, thống kê, tổng hợp, kinh nghiệm thì áp dụng mức công nhóm và định biên cho 1KS3 là 5,0 công </t>
  </si>
  <si>
    <t>Đây là nội dung công việc tương đương với mục 4.3; Qua công tác làm thử, tính thử, so sánh, phân tích, kế thừa, thống kê, tổng hợp, kinh nghiệm thì áp dụng mức công là 7,00 công cho 1KS3 (Định mức công tăng do quy mô tỉnh thay đổi sau khi thực hiện mô hình chính quyền 2 cấp)</t>
  </si>
  <si>
    <t>Bảng 2</t>
  </si>
  <si>
    <t xml:space="preserve">Nội dung công việc </t>
  </si>
  <si>
    <t>Mục này tương ứng với mục 1.4 và 1.5 Thông tư số 13/2019/TT-BTNMT. Qua công tác làm thử, tính thử, so sánh, phân tích, kế thừa, thống kê, tổng hợp, kinh nghiệm thì áp dụng mức công và định biên tương đương với Thông tư số 13/2019/TT-BTNMT</t>
  </si>
  <si>
    <t>Đây là nội dung công việc tương đương với mục 1 Thông tư số 13/2019/TT-BTNMT. Qua công tác làm thử, tính thử, so sánh, phân tích, kế thừa, thống kê, tổng hợp, kinh nghiệm thì áp dụng mức công tương ứng theo tỷ lệ bản đồ cho 1KS3</t>
  </si>
  <si>
    <t>Đây là nội dung công việc tương đương với mục 2 Thông tư số 13/2019/TT-BTNMT. Qua công tác làm thử, tính thử, so sánh, phân tích, kế thừa, thống kê, tổng hợp, kinh nghiệm thì áp dụng mức công tương ứng theo tỷ lệ bản đồ cho 1KS3</t>
  </si>
  <si>
    <t>Đây là nội dung công việc tương đương với mục 3 Thông tư số 13/2019/TT-BTNMT. Qua công tác làm thử, tính thử, so sánh, phân tích, kế thừa, thống kê, tổng hợp, kinh nghiệm thì áp dụng mức công tương ứng theo tỷ lệ bản đồ cho 1KS3</t>
  </si>
  <si>
    <t>Đây là nội dung công việc tương đương với mục 4 Thông tư số 13/2019/TT-BTNMT. Qua công tác làm thử, tính thử, so sánh, phân tích, kế thừa, thống kê, tổng hợp, kinh nghiệm thì áp dụng mức công tương ứng theo tỷ lệ bản đồ cho 1KS2</t>
  </si>
  <si>
    <t>27,0</t>
  </si>
  <si>
    <t>0,8</t>
  </si>
  <si>
    <t>Định mức (theo tỷ lệ bản đồ 1/100.000)  Công nhóm/ĐVT</t>
  </si>
  <si>
    <t>1,18</t>
  </si>
  <si>
    <t>1,39</t>
  </si>
  <si>
    <t>6,95</t>
  </si>
  <si>
    <t>4,17</t>
  </si>
  <si>
    <t>0,64</t>
  </si>
  <si>
    <t>13,9</t>
  </si>
  <si>
    <t>12,51</t>
  </si>
  <si>
    <t>10,62</t>
  </si>
  <si>
    <t>0,4</t>
  </si>
  <si>
    <t>0,16</t>
  </si>
  <si>
    <t>60</t>
  </si>
  <si>
    <t>Rà soát, kiểm tra kết quả thống kê đất đai của cấp xã về tính đầy đủ và nội dung kiểm kê đất đai theo quy định; chỉ đạo cấp xã chỉnh sửa, hoàn thiện số liệu, báo cáo kết quả kiểm kê đất đai (nếu có)</t>
  </si>
  <si>
    <t>Đây là nội dung công việc tương đương với mục 2.2. Qua công tác làm thử, tính thử, so sánh, phân tích, thống kê, tổng hợp thì áp dụng mức công là 8,00 công cho 1KTV4 (Định mức công tăng do quy mô xã thay đổi sau khi thực hiện mô hình chính quyền 2 cấp)</t>
  </si>
  <si>
    <t>Đây là nội dung công việc tương đương với mục 2.3. Qua công tác làm thử, tính thử, so sánh, phân tích, thống kê, tổng hợp thì áp dụng mức công là 8,00 công cho 1KTV4 (Định mức công tăng do quy mô xã thay đổi sau khi thực hiện mô hình chính quyền 2 cấp)</t>
  </si>
  <si>
    <t>Mục này tương ứng với mục 1.2 Thông tư số 13/2019/TT, Qua công tác phân tích, so sánh, kế thừa thì áp dụng mức công và định biên tương đương với Thông tư 13/2019/TT</t>
  </si>
  <si>
    <t>Mục này tương ứng với mục 1.3 Thông tư số 13/2019/TT. Qua công tác phân tích, so sánh, kế thừa thì áp dụng mức công và định biên tương đương với Thông tư 13/2019/TT</t>
  </si>
  <si>
    <t>Mục này tương ứng với mục 1.1 Thông tư số 13/2019/TT. Qua công tác phân tích, so sánh, kế thừa thì áp dụng mức công và định biên tương đương với Thông tư 13/2019/TT</t>
  </si>
  <si>
    <t>Đây là nội dung công việc mới theo Thông tư số 08/2024/TT. Qua công tác phân tích, so sánh, kế thừa thì áp dụng mức công và định biên tương đương với Thông tư 13/2019/TT</t>
  </si>
  <si>
    <t>Nội dung và cách thức thực hiện tương tự như mục 4.1 của Thông tư 13/2019/TT. Qua công tác phân tích, so sánh, kế thừa thì áp dụng mức công và định biên tương đương với Thông tư 13/2019/TT</t>
  </si>
  <si>
    <t>Nội dung và cách thức thực hiện tương tự như mục 3 của Thông tư 13/2019/TT. Qua công tác phân tích, so sánh, kế thừa thì áp dụng mức công và định biên tương đương với Thông tư 13/2019/TT</t>
  </si>
  <si>
    <t>Nội dung và cách thức thực hiện tương tự như mục 4.2 của Thông tư 13/2019/TT. Qua công tác phân tích, so sánh, kế thừa thì áp dụng mức công và định biên tương đương với Thông tư 13/2019/TT</t>
  </si>
  <si>
    <t>Nội dung và cách thức thực hiện tương tự như mục 5 của Thông tư 13/2019/TT. Qua công tác phân tích, so sánh, kế thừa thì áp dụng mức công và định biên tương đương với Thông tư 13/2019/TT</t>
  </si>
  <si>
    <t>Nội dung và cách thức thực hiện tương tự 1 phần mục 6 của Thông tư 13/2019/TT. Qua công tác phân tích, so sánh, kế thừa thì áp dụng mức công và định biên tương đương với Thông tư 13/2019/TT</t>
  </si>
  <si>
    <t>(1) Định mức tại điểm 2 Bảng 02 tính cho số lượng thửa biến động về hình thể, loại đất, loại đối tượng sử dụng đất và đối tượng quản lý đất có liên quan đến tổ chức sử dụng đất cần thống kê trung bình hàng năm 600 thửa (khi tính mức cho một thửa đất thì mức công tại điểm 2 chia cho 600 thửa). Trường hợp có mức độ biến động lớn hơn hoặc nhỏ hơn 600 thửa thì lấy mức tính cho một thửa đất x số lượng thửa thực tế.</t>
  </si>
  <si>
    <t>THỐNG KÊ ĐẤT ĐAI THÀNH PHỐ</t>
  </si>
  <si>
    <t>Xây dựng văn bản chỉ đạo và kế hoạch thực hiện thống kê đất đai trên địa bàn thành phố;</t>
  </si>
  <si>
    <t>Bộ/xã, phường, đặc khu</t>
  </si>
  <si>
    <t>Khoanh/xã, phường, đặc khu</t>
  </si>
  <si>
    <t>Bộ/thành phố</t>
  </si>
  <si>
    <t>Thửa/thành phố</t>
  </si>
  <si>
    <r>
      <t>Định mức</t>
    </r>
    <r>
      <rPr>
        <sz val="14"/>
        <color theme="1"/>
        <rFont val="Times New Roman"/>
        <family val="1"/>
      </rPr>
      <t xml:space="preserve"> </t>
    </r>
    <r>
      <rPr>
        <i/>
        <sz val="14"/>
        <color theme="1"/>
        <rFont val="Times New Roman"/>
        <family val="1"/>
      </rPr>
      <t>(Ca/thành phố)</t>
    </r>
  </si>
  <si>
    <r>
      <t xml:space="preserve">Định mức </t>
    </r>
    <r>
      <rPr>
        <i/>
        <sz val="14"/>
        <color theme="1"/>
        <rFont val="Times New Roman"/>
        <family val="1"/>
      </rPr>
      <t>(Ca/xã, phường, đặc khu)</t>
    </r>
  </si>
  <si>
    <r>
      <t xml:space="preserve">Định mức </t>
    </r>
    <r>
      <rPr>
        <i/>
        <sz val="14"/>
        <color theme="1"/>
        <rFont val="Times New Roman"/>
        <family val="1"/>
      </rPr>
      <t>(Tính cho thành phố)</t>
    </r>
  </si>
  <si>
    <r>
      <t>Định mức </t>
    </r>
    <r>
      <rPr>
        <i/>
        <sz val="14"/>
        <color theme="1"/>
        <rFont val="Times New Roman"/>
        <family val="1"/>
      </rPr>
      <t>(Ca/xã, phường, đặc khu)</t>
    </r>
  </si>
  <si>
    <r>
      <t>Định mức (</t>
    </r>
    <r>
      <rPr>
        <i/>
        <sz val="14"/>
        <color theme="1"/>
        <rFont val="Times New Roman"/>
        <family val="1"/>
      </rPr>
      <t>Ca/xã, phường, đặc khu)</t>
    </r>
  </si>
  <si>
    <t xml:space="preserve">Bộ/xã, phường, đặc khu </t>
  </si>
  <si>
    <t xml:space="preserve">Bộ/xã, phường, đặc khu, phường, đặc khu </t>
  </si>
  <si>
    <t>Bộ/xã, phường, đặc khu, phường, đặc khu</t>
  </si>
  <si>
    <r>
      <t>- M</t>
    </r>
    <r>
      <rPr>
        <vertAlign val="subscript"/>
        <sz val="14"/>
        <color theme="1"/>
        <rFont val="Times New Roman"/>
        <family val="1"/>
      </rPr>
      <t>X </t>
    </r>
    <r>
      <rPr>
        <sz val="14"/>
        <color theme="1"/>
        <rFont val="Times New Roman"/>
        <family val="1"/>
      </rPr>
      <t>là mức lao động của xã, phường, đặc khu cần tính;</t>
    </r>
  </si>
  <si>
    <t>Nội dung và cách thức thực hiện tương tự như mục 1.6  của Thông tư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</si>
  <si>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2.1.4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</si>
  <si>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2.1.5 của Thông tư 13/2019/TT. Qua công tác làm thử, tính thử, so sánh, phân tích, kế thừa, thống kê, tổng hợp, kinh nghiệm thì áp dụng mức công và định biên tương đương với Thông tư 13/2019/TT</t>
  </si>
  <si>
    <t>Nội dung và cách thức thực hiện tương tự như mục 2.2.1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</si>
  <si>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2.3.2 của Thông tư số 13/2019/TT-BTNMT.Qua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</si>
  <si>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2.3.3 và 2.3.4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</si>
  <si>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2.4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</si>
  <si>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3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</si>
  <si>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4.1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</si>
  <si>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4.2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</si>
  <si>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4.3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</si>
  <si>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5 của Thông tư số 13/2019/TT-BTNMT. Qua công tác làm thử, tính thử, so sánh, phân tích, kế thừa, thống kê, tổng hợp, kinh nghiệm thì áp dụng mức công và định biên tương đương với Thông tư số 13/2019/TT-BTNMT</t>
  </si>
  <si>
    <t>Nội dung và cách thức thực hiện tương tự như mục 6 của Thông tư số 13/2019/TT-BTNMT. Qua công tác làm thử, tính thử, so sánh, phân tích, kế thừa, thống kê, tổng hợp, kinh nghiệm thì áp dụng mức công và định biên tương đương với Thông tư số 13/2019/TT-BTNMT</t>
  </si>
  <si>
    <t xml:space="preserve">Bộ/thành phố </t>
  </si>
  <si>
    <r>
      <t xml:space="preserve">Định mức </t>
    </r>
    <r>
      <rPr>
        <i/>
        <sz val="14"/>
        <color theme="1"/>
        <rFont val="Times New Roman"/>
        <family val="1"/>
      </rPr>
      <t>(Tính cho 1 xã, phường, đặc khu)</t>
    </r>
  </si>
  <si>
    <t>Lập bản đồ hiện trạng sử dụng đất cấp xã - Định mức dụng cụ lao động</t>
  </si>
  <si>
    <t>Lập bản đồ hiện trạng sử dụng đất thành phố - Định mức dụng cụ lao động</t>
  </si>
  <si>
    <r>
      <t xml:space="preserve">Định mức </t>
    </r>
    <r>
      <rPr>
        <i/>
        <sz val="13"/>
        <color theme="1"/>
        <rFont val="Times New Roman"/>
        <family val="1"/>
      </rPr>
      <t>(Tính theo tỷ lệ cho xã, phường, đặc khu)</t>
    </r>
  </si>
  <si>
    <r>
      <t xml:space="preserve">Định mức
</t>
    </r>
    <r>
      <rPr>
        <i/>
        <sz val="13"/>
        <color theme="1"/>
        <rFont val="Times New Roman"/>
        <family val="1"/>
      </rPr>
      <t>(Tính cho thành phố)</t>
    </r>
    <r>
      <rPr>
        <b/>
        <sz val="13"/>
        <color theme="1"/>
        <rFont val="Times New Roman"/>
        <family val="1"/>
      </rPr>
      <t xml:space="preserve">
</t>
    </r>
  </si>
  <si>
    <r>
      <t xml:space="preserve">Định mức </t>
    </r>
    <r>
      <rPr>
        <i/>
        <sz val="13"/>
        <color theme="1"/>
        <rFont val="Times New Roman"/>
        <family val="1"/>
      </rPr>
      <t>(Ca/xã, phường, đặc khu)</t>
    </r>
  </si>
  <si>
    <r>
      <t>Định mức</t>
    </r>
    <r>
      <rPr>
        <sz val="13"/>
        <color theme="1"/>
        <rFont val="Times New Roman"/>
        <family val="1"/>
      </rPr>
      <t xml:space="preserve"> </t>
    </r>
    <r>
      <rPr>
        <i/>
        <sz val="13"/>
        <color theme="1"/>
        <rFont val="Times New Roman"/>
        <family val="1"/>
      </rPr>
      <t>(Ca/thành phố)</t>
    </r>
  </si>
  <si>
    <t>(Ca/xã, phường, đặc khu)</t>
  </si>
  <si>
    <t>(Ca/thành phố)</t>
  </si>
  <si>
    <r>
      <t xml:space="preserve">(1) Định mức tại Bảng 01 nêu trên (không bao gồm công việc tại điểm 2.2 và 2.3) tính cho </t>
    </r>
    <r>
      <rPr>
        <sz val="14"/>
        <color rgb="FFFF0000"/>
        <rFont val="Times New Roman"/>
        <family val="1"/>
      </rPr>
      <t>xã trung bình (xã đồng bằng có diện tích bằng 1.000 ha)</t>
    </r>
    <r>
      <rPr>
        <sz val="14"/>
        <color theme="1"/>
        <rFont val="Times New Roman"/>
        <family val="1"/>
      </rPr>
      <t>. Khi tính định mức cho từng xã, phường, đặc khu cụ thể thì căn cứ vào diện tích tự nhiên và mức độ khó khăn thực tế của xã, phường, đặc khu đó để tính theo công thức sau:</t>
    </r>
  </si>
  <si>
    <t>(2) Định mức tại điểm 2.2 và 2.3 Bảng 01 tính cho xã, phường, đặc khu có 30 khoanh biến động về hình thể, loại đất, loại đối tượng sử dụng đất và đối tượng quản lý đất cần thống kê (khi tính cho một khoanh đất thì mức công tại điểm 2.2 và 2.3 chia cho 30 khoanh). Trường hợp xã, phường, đặc khu có mức độ biến động lớn hơn hoặc nhỏ hơn 30 khoanh thì lấy mức tính cho một khoanh đất x số lượng khoanh thực tế.</t>
  </si>
  <si>
    <t>Nội dung và cách thức thực hiện tương tự như mục 2.1.1 của Thông tư 13/2019/TT. Qua công tác phân tích, so sánh, kế thừa thì áp dụng mức công và định biên tương đương với Thông tư 13/2019/TT</t>
  </si>
  <si>
    <t>Bảng 3</t>
  </si>
  <si>
    <t>(1). Định mức tại Bảng 03 trên không bao gồm các nội dung lập bản đồ hiện trạng sử dụng đất và xây dựng báo cáo thuyết minh bản đồ hiện trạng sử dụng đất cấp xã.</t>
  </si>
  <si>
    <r>
      <t>(2) Định mức tại Bảng 03 nêu trên (không bao gồm định mức công việc tại các điểm 4.1, 4.3.2, 4.3.3 và 4.4.1) tính cho xã trung bình (</t>
    </r>
    <r>
      <rPr>
        <sz val="14"/>
        <color rgb="FFFF0000"/>
        <rFont val="Times New Roman"/>
        <family val="1"/>
      </rPr>
      <t>xã đồng bằng có diện tích bằng 1.000 ha)</t>
    </r>
    <r>
      <rPr>
        <sz val="14"/>
        <color theme="1"/>
        <rFont val="Times New Roman"/>
        <family val="1"/>
      </rPr>
      <t>. Khi tính định mức cho từng xã, phường, đặc khu cụ thể thì căn cứ vào diện tích tự nhiên và mức độ khó khăn thực tế của xã, phường, đặc khu đó để tính theo công thức sau:</t>
    </r>
  </si>
  <si>
    <r>
      <t>(3) Định mức tại điểm 4.1 và 4.2.1 Bảng 03 tính cho xã có mức độ biến động về hình thể, loại đất, loại đối tượng sử dụng đất và đối tượng quản lý đất cần kiểm kê trung bình 40 khoanh/xã (khi tính mức cho một khoanh đất thì mức công tại điểm 4.1 và 4.2.1 chia cho 40 khoanh). Trường hợp xã có mức độ biến động lớn hơn hoặc nhỏ hơn 40 khoanh thì lấy mức tính cho một khoanh đất x số lượng khoanh thực tế</t>
    </r>
    <r>
      <rPr>
        <sz val="14"/>
        <color theme="1"/>
        <rFont val="Times New Roman"/>
        <family val="1"/>
      </rPr>
      <t>.</t>
    </r>
  </si>
  <si>
    <t>(4) Định mức tại điểm 4.3.2 và 4.3.3 Bảng 03 tính cho công ngoại nghiệp, các định mức công việc còn lại là công nội nghiệp.</t>
  </si>
  <si>
    <t>(5) Định mức tại điểm 4.3.2 Bảng 03 tính cho xã có mức độ biến động về hình thể, loại đất, loại đối tượng sử dụng đất và đối tượng quản lý đất cần kiểm kê trung bình 300 khoanh/xã (khi tính mức cho một khoanh đất thì mức công tại điểm 4.3.2 chia cho 300 khoanh). Trường hợp xã có mức độ biến động lớn hơn hoặc nhỏ hơn 300 khoanh thì lấy mức tính cho một khoanh đất x số lượng khoanh thực tế.</t>
  </si>
  <si>
    <r>
      <t xml:space="preserve"> </t>
    </r>
    <r>
      <rPr>
        <sz val="14"/>
        <color rgb="FFFF0000"/>
        <rFont val="Times New Roman"/>
        <family val="1"/>
      </rPr>
      <t>(6) Định mức tại điểm 4.3.3 Bảng 03 tính cho xã có mức độ biến động về ranh giới khoanh đất trung bình 150 khoanh/xã (trừ trường hợp biến động đã chỉnh lý nội nghiệp tại điểm 4.1 Bảng này và đã được thực hiện trên thực tế (khi tính mức cho một khoanh đất thì mức công tại điểm 4.3.3 chia cho 150 khoanh). Trường hợp xã có mức độ biến động lớn hơn hoặc nhỏ hơn 150 khoanh thì lấy mức tính cho một khoanh đất x số lượng khoanh thực tế.</t>
    </r>
  </si>
  <si>
    <t>(7) Định mức tại điểm 4.4.1 Bảng 03 tính cho xã có mức độ biến động cần chuyển vẽ trung bình 150 khoanh/xã (khi tính mức cho một khoanh đất thì mức công tại điểm 4.4.1 chia cho 150 khoanh). Trường hợp xã có mức độ biến động lớn hơn hoặc nhỏ hơn 150 khoanh thì lấy mức tính cho một khoanh đất x số lượng khoanh thực tế.</t>
  </si>
  <si>
    <t>(2) Định mức tại điểm 2 Bảng 4 tính cho tỉnh có số lượng thửa biến động về hình thể, loại đất, loại đối tượng sử dụng đất và đối tượng quản lý đất có liên quan đến tổ chức sử dụng đất đã thực hiện xong thủ tục hành chính trung bình trong năm kiểm kê 600 thửa (khi tính mức cho một thửa đất thì mức công tại điểm 2 chia cho 600 thửa). Trường hợp tỉnh có mức độ biến động của năm kiểm kê lớn hơn hoặc nhỏ hơn 600 thửa thì lấy mức tính cho một thửa đất x số lượng thửa thực tế.</t>
  </si>
  <si>
    <t>Bảng 4</t>
  </si>
  <si>
    <t>Bảng 5</t>
  </si>
  <si>
    <r>
      <t>Ghi chú: </t>
    </r>
    <r>
      <rPr>
        <sz val="14"/>
        <color theme="1"/>
        <rFont val="Times New Roman"/>
        <family val="1"/>
      </rPr>
      <t xml:space="preserve">Định mức tại Bảng 06 nêu trên tính cho xã trung bình (lập bản đồ hiện trạng sử dụng đất ở các </t>
    </r>
    <r>
      <rPr>
        <sz val="14"/>
        <color rgb="FFFF0000"/>
        <rFont val="Times New Roman"/>
        <family val="1"/>
      </rPr>
      <t>tỷ lệ 1/5.000, 1/10.000, 1/25.000, tương ứng với quy mô diện tích nhỏ hơn hoặc bằng 1.000 ha, 5.000 ha, 12.000 ha )</t>
    </r>
    <r>
      <rPr>
        <sz val="14"/>
        <color theme="1"/>
        <rFont val="Times New Roman"/>
        <family val="1"/>
      </rPr>
      <t>. Khi tính định mức cho từng xã, phường, đặc khi cụ thể thì căn cứ vào tỷ lệ bản đồ hiện trạng sử dụng đất và diện tích tự nhiên thực tế của xã, phường, đặc khu đó để tính theo công thức sau:</t>
    </r>
  </si>
  <si>
    <t>Bảng 08</t>
  </si>
  <si>
    <t>Bảng 10</t>
  </si>
  <si>
    <t>Bảng 11</t>
  </si>
  <si>
    <t>Bảng 12</t>
  </si>
  <si>
    <t>Bảng 13</t>
  </si>
  <si>
    <t>Bảng 14</t>
  </si>
  <si>
    <t>Bảng 15</t>
  </si>
  <si>
    <t>Bảng 16</t>
  </si>
  <si>
    <t>Bảng 17</t>
  </si>
  <si>
    <t>Bảng 19</t>
  </si>
  <si>
    <t>Bảng 20</t>
  </si>
  <si>
    <t>Bảng 21</t>
  </si>
  <si>
    <t>Bảng 22</t>
  </si>
  <si>
    <t>Bảng 23</t>
  </si>
  <si>
    <t>Bảng 24</t>
  </si>
  <si>
    <t>Bảng 25</t>
  </si>
  <si>
    <t>Bảng 26</t>
  </si>
  <si>
    <t>Bảng 27</t>
  </si>
  <si>
    <t>Bảng 28</t>
  </si>
  <si>
    <t>Bảng 29</t>
  </si>
  <si>
    <t>Bảng 30</t>
  </si>
  <si>
    <t>Bảng 31</t>
  </si>
  <si>
    <t>Bảng 32</t>
  </si>
  <si>
    <t>Bảng 33</t>
  </si>
  <si>
    <t>Bảng 34</t>
  </si>
  <si>
    <t>Bảng 35</t>
  </si>
  <si>
    <t>Bảng 36</t>
  </si>
  <si>
    <t>Bảng 37</t>
  </si>
  <si>
    <t>Bảng 38</t>
  </si>
  <si>
    <t>Bảng 39</t>
  </si>
  <si>
    <r>
      <t>Định mức</t>
    </r>
    <r>
      <rPr>
        <sz val="13"/>
        <color theme="1"/>
        <rFont val="Times New Roman"/>
        <family val="1"/>
      </rPr>
      <t xml:space="preserve"> </t>
    </r>
    <r>
      <rPr>
        <i/>
        <sz val="13"/>
        <color theme="1"/>
        <rFont val="Times New Roman"/>
        <family val="1"/>
      </rPr>
      <t>(Ca/thành phố</t>
    </r>
  </si>
  <si>
    <r>
      <t>Định mức</t>
    </r>
    <r>
      <rPr>
        <sz val="13"/>
        <color theme="1"/>
        <rFont val="Times New Roman"/>
        <family val="1"/>
      </rPr>
      <t> </t>
    </r>
    <r>
      <rPr>
        <i/>
        <sz val="13"/>
        <color theme="1"/>
        <rFont val="Times New Roman"/>
        <family val="1"/>
      </rPr>
      <t>(Ca/thành phố</t>
    </r>
  </si>
  <si>
    <t>Bảng 40</t>
  </si>
  <si>
    <t>Bảng 41</t>
  </si>
  <si>
    <t>Công việc thực hiện ở cấp xã</t>
  </si>
  <si>
    <t>Công tác chuẩn bị: Thu thập các hồ sơ, tài liệu, bản đồ, số liệu liên quan đến tình hình quản lý, sử dụng đất của các công ty nông, lâm nghiệp</t>
  </si>
  <si>
    <t>Xác định phạm vi kiểm kê: về vị trí, ranh giới quản lý, sử dụng đất của các công ty nông, lâm nghiệp trên bản đồ kiểm kê đất đai và theo địa bàn cấp xã</t>
  </si>
  <si>
    <t>Rà soát, cập nhật xác định loại đất theo đúng quy định tại Điều 9 Luật Đất đai năm 2024 và các điều 4, 5 và 6 Nghị định số 102/2024/NĐ-CP ngày 30 tháng 7 năm 2024 của Chính phủ quy định chi tiết một số điều của Luật Đất đai năm 2024 và diện tích đất đang sử dụng đúng mục đích; đất sử dụng không đúng mục đích; đang giao, giao khoán, khoán trắng; cho thuê, cho mượn; liên doanh, liên kết, hợp tác đầu tư; bị lấn, bị chiếm; đang có tranh chấp theo quy định tại điểm a, khoản 1 Điều 181 Luật Đất đai năm 2024 và đất chưa sử dụng</t>
  </si>
  <si>
    <t>Đối soát ngoài thực địa về ranh giới các khoanh đất của từng công ty nông, lâm nghiệp theo loại đất; diện tích đất đang sử dụng đúng mục đích; đất sử dụng không đúng mục đích; đang giao, giao khoán, khoán trắng; cho thuê, cho mượn; liên doanh, liên kết, hợp tác đầu tư; bị lấn, bị chiếm; đang có tranh chấp; đất chưa sử dụng</t>
  </si>
  <si>
    <t>Khoanh/ xã, phường, đặc khu</t>
  </si>
  <si>
    <t>Chuyển vẽ, xử lý tiếp biên, đóng vùng các khoanh đất thực hiện theo quy định tại Điều 21 Thông tư số 08/2024/TT-BTNMT ngày 31 tháng 7 năm 2024 của Bộ trưởng Bộ Tài nguyên và Môi trường quy định về thống kê, kiểm kê đất đai và lập bản đồ hiện trạng sử dụng đất</t>
  </si>
  <si>
    <t>Tổng hợp diện tích các đơn vị đang quản lý, sử dụng đất của các công ty nông, lâm nghiệp vào các Biểu 01a/KKNLT, 01b/KKNLT và 01c/KKNLT</t>
  </si>
  <si>
    <t>Xây dựng báo cáo kiểm kê đất đai chuyên đề về tình hình quản lý, sử dụng đất của các công ty nông, lâm nghiệp; In và giao nộp sản phẩm</t>
  </si>
  <si>
    <t>Công việc thực hiện ở cấp thành phố</t>
  </si>
  <si>
    <t>Rà soát, tổng hợp diện tích các đơn vị đang quản lý, sử dụng đất của các công ty nông, lâm nghiệp vào các Biểu 01a/KKNLT, 01b/KKNLT và 02/KKNLT</t>
  </si>
  <si>
    <t>Rà soát, kiểm tra kết quả kiểm kê đất đai của công ty nông lâm nghiệp theo phạm vi cấp thành phố về tính đầy đủ và nội dung kiểm kê đất đai theo quy định</t>
  </si>
  <si>
    <t>Tổng hợp diện tích các đơn vị đang quản lý, sử dụng đất của các công ty nông, lâm nghiệp vào các Biểu 01a/KKNLT, 01b/KKNLT và 02/KKNLT</t>
  </si>
  <si>
    <t>Xây dựng báo cáo kiểm kê đất đai chuyên đề về tình hình quản lý, sử dụng đất của các công ty nông, lâm nghiệp trên địa bàn cấp thành; In và giao nộp sản phẩm</t>
  </si>
  <si>
    <t>Đây là nội dung công việc mới theo Thông tư số 08/2024/TT-BTNMT, Qua công tác làm thử, tính thử, so sánh, phân tích thì áp dụng mức công và định biên cho nhóm 2(1KTV6+ 1KS3) là 0,10 công/01 khoanh</t>
  </si>
  <si>
    <t>Đây là nội dung công việc mới theo Thông tư số 08/2024/TT-BTNMT, Qua công tác làm thử, tính thử, so sánh, phân tích thì áp dụng mức công và định biên cho 1KS3) là 0,10 công/01 khoanh</t>
  </si>
  <si>
    <t>Nhóm 2 (1KTV6+ 1KS3)</t>
  </si>
  <si>
    <t>Nhóm 2 (1KTV4+1KTV6)</t>
  </si>
  <si>
    <t>Nhóm 2 (1KTV4 + 1KS2)</t>
  </si>
  <si>
    <r>
      <t xml:space="preserve">Định mức </t>
    </r>
    <r>
      <rPr>
        <b/>
        <i/>
        <sz val="12"/>
        <color theme="1"/>
        <rFont val="Times New Roman"/>
        <family val="1"/>
      </rPr>
      <t>(Công nhóm/ĐVT)</t>
    </r>
  </si>
  <si>
    <t xml:space="preserve">Đây là nội dung công việc mới theo Thông tư số 08/2024/TT-BTNMT, Qua công tác làm thử, tính thử, so sánh, phân tích thì áp dụng mức công và định biên cho 2KS3 là 15,3 công </t>
  </si>
  <si>
    <t>Tích hợp, tiếp biên các mảnh bản đồ hiện trạng sử dụng đất cấp xã</t>
  </si>
  <si>
    <t>0.10/0.10</t>
  </si>
  <si>
    <t>15.00/15.00</t>
  </si>
  <si>
    <t>7.00/7.00</t>
  </si>
  <si>
    <t>30.00/30.00</t>
  </si>
  <si>
    <t>2.00</t>
  </si>
  <si>
    <t>Nội dung và cách thức thực hiện tương tự như mục 2.1.2 của Thông tư 13/2019/TT. Qua công tác phân tích, so sánh, kế thừa thì áp dụng định biên tương đương với Thông tư 13/2019/TT, định mức công là 2 công cho 1KTV4</t>
  </si>
  <si>
    <t>Nội dung và cách thức thực hiện tương tự như mục 2.1.1 của Thông tư số 13/2019/TT-BTNMT.Qua công tác làm thử, tính thử, so sánh, phân tích, kế thừa, thống kê, tổng hợp, kinh nghiệm thì áp dụng mức công là 6,00 công cho 1KTV6+1KS3 (Định mức công tăng do quy mô xã thay đổi sau khi thực hiện mô hình chính quyền 2 cấp)</t>
  </si>
  <si>
    <t>Đây là nội dung công việc mới theo Thông tư số 08/2024/TT-BTNMT. Qua công tác làm thử, tính thử, so sánh, phân tích, kế thừa, thống kê, tổng hợp, kinh nghiệm thì áp dụng mức công là 6,00 công cho 1KTV6+1KS3</t>
  </si>
  <si>
    <t>Nội dung và cách thức thực hiện tương tự như mục 2.2.2 của Thông tư số 13/2019/TT-BTNMT. Qua công tác làm thử, tính thử, so sánh, phân tích, kế thừa, thống kê, tổng hợp, kinh nghiệm thì áp dụng định biên tương đương với Thông tư số 13/2019/TT-BTNMT (Định mức công tăng do quy mô xã thay đổi sau khi thực hiện mô hình chính quyền 2 cấp)</t>
  </si>
  <si>
    <t>Nội dung và cách thức thực hiện tương tự như mục 2.3.1 của Thông tư số 13/2019/TT-BTNMT. Qua công tác làm thử, tính thử, so sánh, phân tích, kế thừa, thống kê, tổng hợp, kinh nghiệm thì áp dụng định biên tương đương với Thông tư số 13/2019/TT-BTNMT(Định mức công tăng do quy mô xã thay đổi sau khi thực hiện mô hình chính quyền 2 cấp)</t>
  </si>
  <si>
    <t>Theo Thông tư số 136/2017/TT-BTC của Bộ Tài chính thì nội dung Phục vụ kiểm tra, nghiệm thu nằm trong chi phí chung nên nội dung này không tính định mức</t>
  </si>
  <si>
    <t>Thông tư số 08/2024/TT-BTNMT không còn quy định nội dung này nên không tính định mức</t>
  </si>
  <si>
    <t>Rà soát, tổng hợp các biến động đất đai trong kỳ kiểm kê đối với các trường hợp có thay đổi về loại đất, đối tượng sử dụng đất, đối tượng quản lý đất đã thực hiện thủ tục về giao đất, cho thuê đất, chuyển mục đích sử dụng đất, thu hồi đất trong kỳ kiểm kê đất đai đối với tổ chức trong nước; tổ chức tôn giáo, tổ chức tôn giáo trực thuộc; người gốc Việt Nam định cư ở nước ngoài, tổ chức kinh tế có vốn đầu tư nước ngoài; tổ chức nước ngoài có chức năng ngoại giao vào Danh sách các trường hợp biến động trong năm thống kê đất đai và kỳ kiểm kê đất đai để gửi Ủy ban nhân dân cấp xã, trừ các đơn vị hành chính đã xây dựng cơ sở dữ liệu đất đai sử dụng đồng bộ ở các cấp</t>
  </si>
  <si>
    <t>8.6</t>
  </si>
  <si>
    <t>18.9</t>
  </si>
  <si>
    <t>85.9</t>
  </si>
  <si>
    <t>24.1</t>
  </si>
  <si>
    <t>Đây là nội dung công việc tương đương với mục 1 Thông tư số 13/2019/TT-BTNMT. Qua công tác so sánh, phân tích, kế thừa thì áp dụng mức công cho 1KS5 (Định mức công tăng do diện tích của thành phố Đà Nẵng là 1.202.642,58 ha và 94 đơn vị hành chính cấp xã)</t>
  </si>
  <si>
    <t>Đây là nội dung công việc tương đương với mục 2.1 Thông tư số 13/2019/TT-BTNMT. Qua công tác so sánh, phân tích, kế thừa thì áp dụng mức công cho 1KS4 (Định mức công tăng do diện tích của thành phố Đà Nẵng là 1.202.642,58 ha và 94 đơn vị hành chính cấp xã)</t>
  </si>
  <si>
    <t>Đây là nội dung công việc tương đương với mục 2.2 Thông tư số 13/2019/TT-BTNMT. QQua công tác so sánh, phân tích, kế thừa thì áp dụng mức công cho 2KS5 (Định mức công tăng do diện tích của thành phố Đà Nẵng là 1.202.642,58 ha và 94 đơn vị hành chính cấp xã)</t>
  </si>
  <si>
    <t>Đây là nội dung công việc tương đương với mục 2.3 Thông tư số 13/2019/TT-BTNMT. Qua công tác so sánh, phân tích, kế thừa thì áp dụng mức công cho 1KS5 (Định mức công tăng do diện tích của thành phố Đà Nẵng là 1.202.642,58 ha và 94 đơn vị hành chính cấp xã)</t>
  </si>
  <si>
    <t>Đây là nội dung công việc tương đương với mục 3 Thông tư số 13/2019/TT-BTNMT. Qua công tác so sánh, phân tích, kế thừa thì áp dụng mức công cho 1KS4 (Định mức công tăng do diện tích của thành phố Đà Nẵng là 1.202.642,58 ha và 94 đơn vị hành chính cấp xã)</t>
  </si>
  <si>
    <t>Đây là nội dung công việc tương đương với mục 4 Thông tư số 13/2019/TT-BTNMT. Qua công tác so sánh, phân tích, kế thừa thì áp dụng mức công cho 1KS4 (Định mức công tăng do diện tích của thành phố Đà Nẵng là 1.202.642,58 ha và 94 đơn vị hành chính cấp xã)</t>
  </si>
  <si>
    <t>21.8</t>
  </si>
  <si>
    <t>13.08</t>
  </si>
  <si>
    <t>23.5</t>
  </si>
  <si>
    <t>8.72</t>
  </si>
  <si>
    <t>43.6</t>
  </si>
  <si>
    <t>65.4</t>
  </si>
  <si>
    <t>21.16</t>
  </si>
  <si>
    <t>26.16</t>
  </si>
  <si>
    <t>4.36</t>
  </si>
  <si>
    <t>5</t>
  </si>
  <si>
    <t>Xây dựng báo cáo thuyết minh hiện trạng sử dụng đất theo quy định</t>
  </si>
  <si>
    <t>(1). Định mức tại Bảng 04 trên không bao gồm các nội dung lập bản đồ hiện trạng sử dụng đất và xây dựng báo cáo thuyết minh bản đồ hiện trạng sử dụng đất thành phố</t>
  </si>
  <si>
    <t>KIỂM KÊ ĐẤT ĐAI THÀNH PHỐ</t>
  </si>
  <si>
    <t>Tổ chức tập huấn chuyên môn cho Ủy ban nhân dân cấp xã và các sở, ban, ngành của thành phố có liên quan</t>
  </si>
  <si>
    <t>Thu thập các hồ sơ, tài liệu, bản đồ, số liệu liên quan đến biến động đất đai trong kỳ kiểm kê đất đai trên địa bàn thành phố, hồ sơ quy hoạch, kế hoạch sử dụng đất thành phố, hồ sơ địa giới đơn vị hành chính thành phố; hồ sơ kết quả kiểm kê đất đai kỳ trước, kết quả thống kê đất đai hằng năm trong kỳ kiểm kê đất đai của thành phố và các tài liệu khác có liên quan</t>
  </si>
  <si>
    <t>Đây là nội dung công việc tương đương với mục 1.1 Thông tư số 13/2019/TT-BTNMT. Qua công tác so sánh, phân tích, kế thừa  thì áp dụng mức công là 21,8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</si>
  <si>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1.2 Thông tư số 13/2019/TT-BTNMT. Qua công tác so sánh, phân tích, kế thừa thì áp dụng mức công là 13,08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</si>
  <si>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mới theo Thông tư số 08/2024/TT-BTNMT, Qua công tác làm thử, tính thử, so sánh, phân tích thì áp dụng mức công và định biên cho 2KS3 là 5,00 công</t>
  </si>
  <si>
    <t>Đây là nội dung công việc tương đương với mục 1.2.2 Thông tư số 13/2019/TT-BTNMT. Qua công tác so sánh, phân tích, kế thừa thì áp dụng mức công là 13,08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</si>
  <si>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1.4 Thông tư số 13/2019/TT-BTNMT. Qua công tác so sánh, phân tích, kế thừa thì áp dụng mức công là 24,0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</si>
  <si>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mới theo Điều 12 mục 3 Thông tư số 08/2024/TT-BTNMT. Qua công tác làm thử, tính thử, so sánh, phân tích thì áp dụng mức công và định biên cho 1KTV6 là 2,00 công</t>
  </si>
  <si>
    <t xml:space="preserve">Đây là nội dung công việc mới theo Điều 12 mục 4 của Thông tư số 08/2024/TT-BTNMT. Qua công tác làm thử, tính thử, so sánh, phân tích thì áp dụng mức công và định biên cho 3KS3 là 23,5 công </t>
  </si>
  <si>
    <t>Đây là nội dung công việc tương đương với mục 2.1.1 Thông tư số 13/2019/TT-BTNMT. Qua công tác so sánh, phân tích, kế thừa thì áp dụng mức công là 8,72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</si>
  <si>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2.1.2 Thông tư số 13/2019/TT-BTNMT. Qua công tác so sánh, phân tích, kế thừa thì áp dụng mức công là 43,6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</si>
  <si>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2.2.1 Thông tư số 13/2019/TT-BTNMT. Qua công tác so sánh, phân tích, kế thừa thì áp dụng mức công là 21,8 công cho 2KS2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</si>
  <si>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2.2.2 Thông tư số 13/2019/TT-BTNMT. Qua công tác so sánh, phân tích, kế thừa thì áp dụng mức công là 65,4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</si>
  <si>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2.2.3 Thông tư số 13/2019/TT-BTNMT. Qua công tác so sánh, phân tích, kế thừa thì áp dụng mức công là 43,6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</si>
  <si>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2.3.1 Thông tư số 13/2019/TT-BTNMT. Qua công tác so sánh, phân tích, kế thừa thì áp dụng mức công là 43,6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</si>
  <si>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2.3.2 Thông tư số 13/2019/TT-BTNMT. Qua công tác so sánh, phân tích, kế thừa thì áp dụng mức công là 21,8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</si>
  <si>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2.4.3 Thông tư số 13/2019/TT-BTNMT. Qua công tác so sánh, phân tích, kế thừa thì áp dụng mức công là 21,16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</si>
  <si>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2.4.1 Thông tư số 13/2019/TT-BTNMT. Qua công tác so sánh, phân tích, kế thừa thì áp dụng mức công là 43,6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</si>
  <si>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2.4.2 Thông tư số 13/2019/TT-BTNMT. Qua công tác so sánh, phân tích, kế thừa thì áp dụng mức công là 65,4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</si>
  <si>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2.4.4 Thông tư số 13/2019/TT-BTNMT. Qua công tác so sánh, phân tích, kế thừa thì áp dụng mức công là 26,16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</si>
  <si>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2.5 Thông tư số 13/2019/TT-BTNMT. Qua công tác so sánh, phân tích, kế thừa thì áp dụng mức công là 43,6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</si>
  <si>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2.6 Thông tư số 13/2019/TT-BTNMT. Qua công tác so sánh, phân tích, kế thừa thì áp dụng mức công là 4,36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</si>
  <si>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mới theo Điều 12 mục 9 của Thông tư số 08/2024/TT-BTNMT. Qua công tác làm thử, tính thử, so sánh, phân tích thì áp dụng mức công và định biên cho 1KS3 là 5,00 công</t>
  </si>
  <si>
    <t>36.4</t>
  </si>
  <si>
    <t>20.8</t>
  </si>
  <si>
    <t>15.6</t>
  </si>
  <si>
    <t>10.4</t>
  </si>
  <si>
    <t>67.6</t>
  </si>
  <si>
    <t>Đây là nội dung công việc mới theo Thông tư số 08/2024/TT, Qua công tác làm thử, tính thử, so sánh, phân tích thì áp dụng mức công và định biên cho 1KS3 là 5 công</t>
  </si>
  <si>
    <r>
      <t xml:space="preserve">Đây là nội dung công việc tương đương với mục 1.1 . Qua công tác so sánh, phân tích, kế thừa thì áp dụng mức công là 5,2 công cho 1KS3 </t>
    </r>
    <r>
      <rPr>
        <sz val="12"/>
        <color rgb="FFFF0000"/>
        <rFont val="Times New Roman"/>
        <family val="1"/>
      </rPr>
      <t>(Định mức công tăng do Thông tư số 13/2019/TT-BTNMT tính cho đơn vị hành chính cấp tỉnh có 10 huyện, nay thực hiện chính quyền 2 cấp thành phố Đà Nẵng có 94 đơn vị hành chính cấp xã)</t>
    </r>
  </si>
  <si>
    <t>Đây là nội dung công việc mới theo Thông tư số 08/2024/TT, Qua công tác làm thử, tính thử, so sánh, phân tích thì áp dụng mức công và định biên cho 1KS3 là 1 công</t>
  </si>
  <si>
    <t>Đây là nội dung công việc tương đương với mục 1.2. Qua công tác so sánh, phân tích, kế thừathì áp dụng mức công là 24,00 công cho 1KS3 (Định mức công tăng do quy mô tỉnh thay đổi sau khi thực hiện mô hình chính quyền 2 cấp)</t>
  </si>
  <si>
    <t>Đây là nội dung công việc tương đương với mục 2.1; Qua công tác so sánh, phân tích, kế thừa thì áp dụng mức công là 10,4 công cho 1KTV6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</si>
  <si>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2.2 và 2.3; Qua công tác so sánh, phân tích, kế thừa thì áp dụng mức công là 67,60 công cho 1KTV6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</si>
  <si>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3.1; Qua công tác so sánh, phân tích, kế thừa thì áp dụng mức công là 10,40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</si>
  <si>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3.2; Qua công tác so sánh, phân tích, kế thừa thì áp dụng mức công là 10,4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</si>
  <si>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3.2; Qua công tác so sánh, phân tích, kế thừa thì áp dụng mức công là 15,6 công cho 2KS3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</si>
  <si>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4.1; Qua công tác so sánh, phân tích, kế thừa thì áp dụng mức công là 20,8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</si>
  <si>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4.2; Qua công tác so sánh, phân tích, kế thừa thì áp dụng mức công là 15,6 công cho 1KS3 (Định mức công tăng do Thông tư số 13/2019/TT-BTNMT tính cho đơn vị hành chính cấp tỉnh có 10 huyện, nay thực hiện chính quyền 2 cấp thành phố Đà Nẵng có 94 đơn vị hành chính cấp xã)</t>
  </si>
  <si>
    <t>Đây là nội dung công việc tương đương với mục 5; Qua công tác so sánh, phân tích, kế thừa thì áp dụng mức công là 36,4 công cho 2KS3 (Định mức công tăng do Thông tư số 13/2019/TT-BTNMT tính cho đơn vị hành chính cấp tỉnh có 10 huyện, nay thực hiện chính quyền 2 cấp thành phố Đà Nẵng có 94 đơn vị hành chính cấp xã)</t>
  </si>
  <si>
    <t xml:space="preserve">Đây là nội dung công việc mới theo Thông tư số 08/2024/TT, Qua công tác làm thử, tính thử, so sánh, phân tích thì áp dụng mức công nhóm và định biên cho 2KS3 là 5,0 công </t>
  </si>
  <si>
    <t>Đây là nội dung công việc tương đương với mục 6; Qua công tác so sánh, phân tích, kế thừa thì áp dụng mức công là 2,6 công cho 2KTV6 (Định mức công tăng do Thông tư số 13/2019/TT-BTNMT tính cho đơn vị hành chính cấp tỉnh có 10 huyện, nay thực hiện chính quyền 2 cấp thành phố Đà Nẵng có 94 đơn vị hành chính cấp xã)</t>
  </si>
  <si>
    <t xml:space="preserve">Đây là nội dung công việc mới theo Thông tư số 08/2024/TT-BTNMT, Qua công tác làm thử, tính thử, so sánh, phân tích thì áp dụng mức công và định biên cho 2KS3 là 8,2 công </t>
  </si>
  <si>
    <t xml:space="preserve">Đây là nội dung công việc mới theo Thông tư số 08/2024/TT-BTNMT, Qua công tác làm thử, tính thử, so sánh, phân tích thì áp dụng mức công và định biên cho 2KS3 là 11,0 công </t>
  </si>
  <si>
    <t xml:space="preserve">Đây là nội dung công việc mới theo Thông tư số 08/2024/TT-BTNMT, Qua công tác làm thử, tính thử, so sánh, phân tích thì áp dụng mức công và định biên cho 1KTV6 là 6,0 công </t>
  </si>
  <si>
    <t xml:space="preserve">Đây là nội dung công việc mới theo Thông tư số 08/2024/TT-BTNMT, Qua công tác làm thử, tính thử, so sánh, phân tích thì áp dụng mức công và định biên cho nhóm 2(1KTV4+1KTV6) là 6,0 công </t>
  </si>
  <si>
    <t xml:space="preserve">Đây là nội dung công việc mới theo Thông tư số 08/2024/TT-BTNMT, Qua công tác làm thử, tính thử, so sánh, phân tích thì áp dụng mức công và định biên cho 1KTV6 là 2,0 công </t>
  </si>
  <si>
    <t xml:space="preserve">Đây là nội dung công việc mới theo Thông tư số 08/2024/TT-BTNMT, Qua công tác làm thử, tính thử, so sánh, phân tích thì áp dụng mức công và định biên cho nhóm 2(1KTV4+ 1KS2) là 1,0 công </t>
  </si>
  <si>
    <t xml:space="preserve">Đây là nội dung công việc mới theo Thông tư số 08/2024/TT-BTNMT, Qua công tác làm thử, tính thử, so sánh, phân tích thì áp dụng mức công và định biên cho 1KTV4 là 2,0 công </t>
  </si>
  <si>
    <t>Hướng dẫn, kiểm tra, đôn đốc, giải quyết khó khăn, vướng mắc trong quá trình tổ chức thực hiện kiểm kê đất đai của cấp xã</t>
  </si>
  <si>
    <t>20</t>
  </si>
  <si>
    <t xml:space="preserve">Đây là nội dung công việc mới theo Thông tư số 08/2024/TT, Qua công tác làm thử, tính thử, so sánh, phân tích thì áp dụng mức công nhóm và định biên cho 3KS3 là 20,0 công </t>
  </si>
  <si>
    <t>Lập kế hoạch biên tập bản đồ hiện trạng sử dụng đất thành phố</t>
  </si>
  <si>
    <t>Tích hợp, tiếp biên, tổng hợp, khái quát hóa bản đồ hiện trạng sử dụng đất thành phố từ bản đồ hiện trạng sử dụng đất cấp xã</t>
  </si>
  <si>
    <t>Hoàn thiện và in bản đồ hiện trạng sử dụng đất thành phố</t>
  </si>
  <si>
    <t>Thu thập các hồ sơ, tài liệu, số liệu liên quan đến biến động đất đai trong năm thống kê trên địa bàn thành phố</t>
  </si>
  <si>
    <t>Xác định phạm vi thống kê đất đai thành phố</t>
  </si>
  <si>
    <t>Xử lý, tổng hợp số liệu thống kê đất đai của thành phố và lập các biểu theo quy định.</t>
  </si>
  <si>
    <t>Tổng hợp số liệu TKĐĐ thành phố</t>
  </si>
  <si>
    <t>Phân tích, đánh giá hiện trạng sử dụng đất, nguyên nhân biến động đất đai trong năm thống kê đất đai so với số liệu thống kê đất đai của năm liền trước và kiểm kê đất đai của kỳ liền trước, đề xuất các giải pháp tăng cường quản lý, nâng cao hiệu quả sử dụng đất trên địa bàn thành phố.</t>
  </si>
  <si>
    <t>Xây dựng báo cáo kết quả thống kê đất đai thành phố</t>
  </si>
  <si>
    <t>Chỉnh sửa, hoàn thiện số liệu, báo cáo kết quả thống kê đất đai thành phố trong trường hợp Bộ Nông nghiệp và Môi trường đề nghị (nếu có)</t>
  </si>
  <si>
    <t>Hoàn thiện, phê duyệt và công bố kết quả thống kê đất đai thành phố</t>
  </si>
  <si>
    <t>Xác định phạm vi kiểm kê đất đai thành phố</t>
  </si>
  <si>
    <t>Tiếp nhận kết quả kiểm kê đất đai của cấp xã và kết quả kiểm kê đất quốc phòng, đất an ninh do Bộ Quốc phòng và Bộ Công an chuyển đến</t>
  </si>
  <si>
    <t>Xử lý, tổng hợp số liệu kiểm kê đất đai của thành phố, lập các biểu và xây dựng báo cáo thuyết minh hiện trạng sử dụng đất theo quy định</t>
  </si>
  <si>
    <t>Tổng hợp số liệu kiểm kê đất đai của thành phố, lập các biểu quy định</t>
  </si>
  <si>
    <t>Xây dựng báo cáo kết quả kiểm kê đất đai thành phố với nội dung chính:</t>
  </si>
  <si>
    <t>Đánh giá hiện trạng sử dụng đất; tình hình thực hiện kế hoạch sử dụng đất 05 năm thành phố;</t>
  </si>
  <si>
    <t xml:space="preserve">Xây dựng báo cáo kết quả KKĐĐ thành phố </t>
  </si>
  <si>
    <t>Hoàn thiện, phê duyệt kết quả kiểm kê đất đai của thành phố.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</si>
</sst>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_);_(* \(#,##0.0\);_(* &quot;-&quot;??_);_(@_)"/>
  </numFmts>
  <fonts count="32" x14ac:knownFonts="1">
    <font>
      <sz val="11"/>
      <color theme="1"/>
      <name val="Calibri"/>
      <family val="2"/>
      <scheme val="minor"/>
    </font>
    <font>
      <sz val="10"/>
      <color theme="1"/>
      <name val="Times New Roman"/>
      <family val="1"/>
    </font>
    <font>
      <sz val="14"/>
      <color theme="1"/>
      <name val="Times New Roman"/>
      <family val="1"/>
    </font>
    <font>
      <b/>
      <sz val="14"/>
      <color theme="1"/>
      <name val="Times New Roman"/>
      <family val="1"/>
    </font>
    <font>
      <sz val="13"/>
      <color theme="1"/>
      <name val="Times New Roman"/>
      <family val="1"/>
    </font>
    <font>
      <b/>
      <sz val="13"/>
      <color theme="1"/>
      <name val="Times New Roman"/>
      <family val="1"/>
    </font>
    <font>
      <sz val="15"/>
      <color theme="1"/>
      <name val="Times New Roman"/>
      <family val="1"/>
    </font>
    <font>
      <sz val="14"/>
      <color rgb="FFED0000"/>
      <name val="Times New Roman"/>
      <family val="1"/>
    </font>
    <font>
      <sz val="12"/>
      <color rgb="FF000000"/>
      <name val="Times New Roman"/>
      <family val="1"/>
    </font>
    <font>
      <b/>
      <sz val="11"/>
      <color theme="1"/>
      <name val="Times New Roman"/>
      <family val="1"/>
    </font>
    <font>
      <sz val="12"/>
      <color rgb="FFFF0000"/>
      <name val="Times New Roman"/>
      <family val="1"/>
    </font>
    <font>
      <sz val="12"/>
      <color theme="1"/>
      <name val="Times New Roman"/>
      <family val="1"/>
    </font>
    <font>
      <sz val="14"/>
      <color rgb="FFFF0000"/>
      <name val="Times New Roman"/>
      <family val="1"/>
    </font>
    <font>
      <sz val="12"/>
      <name val="Times New Roman"/>
      <family val="1"/>
    </font>
    <font>
      <sz val="14"/>
      <color rgb="FF000000"/>
      <name val="Times New Roman"/>
      <family val="1"/>
    </font>
    <font>
      <sz val="14"/>
      <color theme="1"/>
      <name val="Calibri"/>
      <family val="2"/>
      <scheme val="minor"/>
    </font>
    <font>
      <sz val="13"/>
      <color rgb="FFED0000"/>
      <name val="Times New Roman"/>
      <family val="1"/>
    </font>
    <font>
      <sz val="13"/>
      <color rgb="FFFF0000"/>
      <name val="Times New Roman"/>
      <family val="1"/>
    </font>
    <font>
      <i/>
      <sz val="14"/>
      <color theme="1"/>
      <name val="Times New Roman"/>
      <family val="1"/>
    </font>
    <font>
      <b/>
      <sz val="12"/>
      <color theme="1"/>
      <name val="Times New Roman"/>
      <family val="1"/>
    </font>
    <font>
      <i/>
      <sz val="13"/>
      <color theme="1"/>
      <name val="Times New Roman"/>
      <family val="1"/>
    </font>
    <font>
      <sz val="13"/>
      <color theme="1"/>
      <name val="Calibri"/>
      <family val="2"/>
      <scheme val="minor"/>
    </font>
    <font>
      <sz val="13"/>
      <color rgb="FFFF0000"/>
      <name val="Calibri"/>
      <family val="2"/>
      <scheme val="minor"/>
    </font>
    <font>
      <sz val="11"/>
      <color rgb="FFFF0000"/>
      <name val="Calibri"/>
      <family val="2"/>
      <scheme val="minor"/>
    </font>
    <font>
      <vertAlign val="subscript"/>
      <sz val="14"/>
      <color theme="1"/>
      <name val="Times New Roman"/>
      <family val="1"/>
    </font>
    <font>
      <vertAlign val="superscript"/>
      <sz val="14"/>
      <color theme="1"/>
      <name val="Times New Roman"/>
      <family val="1"/>
    </font>
    <font>
      <sz val="11"/>
      <color theme="1"/>
      <name val="Calibri"/>
      <family val="2"/>
      <scheme val="minor"/>
    </font>
    <font>
      <sz val="14"/>
      <name val="Times New Roman"/>
      <family val="1"/>
    </font>
    <font>
      <u/>
      <sz val="11"/>
      <color theme="10"/>
      <name val="Calibri"/>
      <family val="2"/>
      <scheme val="minor"/>
    </font>
    <font>
      <u/>
      <sz val="11"/>
      <color theme="10"/>
      <name val="Times New Roman"/>
      <family val="1"/>
    </font>
    <font>
      <sz val="12"/>
      <color theme="1"/>
      <name val="Calibri"/>
      <family val="2"/>
      <scheme val="minor"/>
    </font>
    <font>
      <b/>
      <i/>
      <sz val="12"/>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26" fillId="0" borderId="0" applyFont="0" applyFill="0" applyBorder="0" applyAlignment="0" applyProtection="0"/>
    <xf numFmtId="0" fontId="28" fillId="0" borderId="0" applyNumberFormat="0" applyFill="0" applyBorder="0" applyAlignment="0" applyProtection="0"/>
  </cellStyleXfs>
  <cellXfs count="259">
    <xf numFmtId="0" fontId="0" fillId="0" borderId="0" xfId="0"/>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1" xfId="0" applyBorder="1"/>
    <xf numFmtId="0" fontId="2" fillId="0" borderId="1" xfId="0" applyFont="1" applyBorder="1" applyAlignment="1">
      <alignment vertical="center" wrapText="1"/>
    </xf>
    <xf numFmtId="0" fontId="7" fillId="0" borderId="1" xfId="0" applyFont="1" applyBorder="1" applyAlignment="1">
      <alignment horizontal="justify" vertical="center" wrapText="1"/>
    </xf>
    <xf numFmtId="0" fontId="11" fillId="0" borderId="1" xfId="0" applyFont="1" applyBorder="1"/>
    <xf numFmtId="0" fontId="8" fillId="2"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0" fillId="3" borderId="0" xfId="0" applyFill="1"/>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center"/>
    </xf>
    <xf numFmtId="49" fontId="1" fillId="0" borderId="1" xfId="0" applyNumberFormat="1" applyFont="1" applyBorder="1" applyAlignment="1">
      <alignment vertical="center" wrapText="1"/>
    </xf>
    <xf numFmtId="49" fontId="0" fillId="0" borderId="0" xfId="0" applyNumberFormat="1"/>
    <xf numFmtId="0" fontId="15" fillId="0" borderId="0" xfId="0" applyFont="1" applyAlignment="1">
      <alignment horizontal="center"/>
    </xf>
    <xf numFmtId="0" fontId="15" fillId="0" borderId="1" xfId="0" applyFont="1" applyBorder="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2"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4" fillId="0" borderId="3" xfId="0" applyFont="1" applyBorder="1" applyAlignment="1">
      <alignment vertical="center" wrapText="1"/>
    </xf>
    <xf numFmtId="0" fontId="2" fillId="0" borderId="3" xfId="0" applyFont="1" applyBorder="1" applyAlignment="1">
      <alignment horizontal="justify" vertical="center" wrapText="1"/>
    </xf>
    <xf numFmtId="0" fontId="14" fillId="0" borderId="3" xfId="0" applyFont="1" applyBorder="1" applyAlignment="1">
      <alignment horizontal="left" vertical="center" wrapText="1"/>
    </xf>
    <xf numFmtId="0" fontId="5" fillId="0" borderId="3" xfId="0" applyFont="1" applyBorder="1" applyAlignment="1">
      <alignment horizontal="left" vertical="center" wrapText="1"/>
    </xf>
    <xf numFmtId="0" fontId="15" fillId="0" borderId="1" xfId="0" applyFont="1" applyBorder="1"/>
    <xf numFmtId="0" fontId="17"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2" fillId="0" borderId="1" xfId="0" applyFont="1" applyBorder="1" applyAlignment="1">
      <alignment horizontal="righ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4" fillId="0" borderId="5" xfId="0" applyFont="1" applyBorder="1" applyAlignment="1">
      <alignment horizontal="center" vertical="center" wrapText="1"/>
    </xf>
    <xf numFmtId="49" fontId="2" fillId="0" borderId="0" xfId="0" applyNumberFormat="1" applyFont="1" applyAlignment="1">
      <alignment horizontal="center" vertical="center" wrapText="1"/>
    </xf>
    <xf numFmtId="0" fontId="5" fillId="2" borderId="0" xfId="0" applyFont="1" applyFill="1" applyAlignment="1">
      <alignment horizontal="center" vertical="center" wrapText="1"/>
    </xf>
    <xf numFmtId="0" fontId="20" fillId="2" borderId="0" xfId="0" applyFont="1" applyFill="1" applyAlignment="1">
      <alignment horizontal="center" vertical="center" wrapText="1"/>
    </xf>
    <xf numFmtId="0" fontId="4" fillId="2"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3" xfId="0" applyFont="1" applyBorder="1" applyAlignment="1">
      <alignment horizontal="center" vertical="center" wrapText="1"/>
    </xf>
    <xf numFmtId="49" fontId="4" fillId="0" borderId="1" xfId="0" applyNumberFormat="1" applyFont="1" applyBorder="1" applyAlignment="1">
      <alignment horizontal="center" vertical="center"/>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2" xfId="0" applyFont="1" applyBorder="1" applyAlignment="1">
      <alignment vertical="center" wrapText="1"/>
    </xf>
    <xf numFmtId="49" fontId="5" fillId="0" borderId="1"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49" fontId="4"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4" fillId="0" borderId="1" xfId="0" applyFont="1" applyBorder="1" applyAlignment="1">
      <alignment horizontal="right" vertical="center" wrapText="1"/>
    </xf>
    <xf numFmtId="4" fontId="4" fillId="0" borderId="1" xfId="0" applyNumberFormat="1" applyFont="1" applyBorder="1" applyAlignment="1">
      <alignment horizontal="right" vertical="center" wrapText="1"/>
    </xf>
    <xf numFmtId="49" fontId="21" fillId="0" borderId="0" xfId="0" applyNumberFormat="1" applyFont="1"/>
    <xf numFmtId="0" fontId="21" fillId="0" borderId="0" xfId="0" applyFont="1"/>
    <xf numFmtId="0" fontId="17" fillId="0" borderId="1" xfId="0" applyFont="1" applyBorder="1" applyAlignment="1">
      <alignment vertical="center" wrapText="1"/>
    </xf>
    <xf numFmtId="49" fontId="17" fillId="0" borderId="1" xfId="0" applyNumberFormat="1" applyFont="1" applyBorder="1" applyAlignment="1">
      <alignment horizontal="center" vertical="center" wrapText="1"/>
    </xf>
    <xf numFmtId="49" fontId="22" fillId="0" borderId="1" xfId="0" applyNumberFormat="1" applyFont="1" applyBorder="1"/>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0" xfId="0" applyFont="1"/>
    <xf numFmtId="0" fontId="11" fillId="3" borderId="0" xfId="0" applyFont="1" applyFill="1"/>
    <xf numFmtId="0" fontId="19"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9" fillId="0" borderId="0" xfId="0" applyFont="1"/>
    <xf numFmtId="0" fontId="3" fillId="0" borderId="0" xfId="0" applyFont="1" applyAlignment="1">
      <alignment horizontal="justify" vertical="center"/>
    </xf>
    <xf numFmtId="0" fontId="2" fillId="0" borderId="0" xfId="0" applyFont="1" applyAlignment="1">
      <alignment horizontal="justify" vertical="center"/>
    </xf>
    <xf numFmtId="49" fontId="2" fillId="0" borderId="1" xfId="0" applyNumberFormat="1" applyFont="1" applyBorder="1" applyAlignment="1">
      <alignment vertical="center" wrapText="1"/>
    </xf>
    <xf numFmtId="0" fontId="23" fillId="0" borderId="0" xfId="0" applyFont="1"/>
    <xf numFmtId="0" fontId="7" fillId="0" borderId="1" xfId="0" applyFont="1" applyBorder="1" applyAlignment="1">
      <alignment vertical="center" wrapText="1"/>
    </xf>
    <xf numFmtId="0" fontId="16" fillId="0" borderId="1" xfId="0" applyFont="1" applyBorder="1" applyAlignment="1">
      <alignment vertical="center" wrapText="1"/>
    </xf>
    <xf numFmtId="0" fontId="2" fillId="0" borderId="6" xfId="0" applyFont="1" applyBorder="1" applyAlignment="1">
      <alignment vertical="center" wrapText="1"/>
    </xf>
    <xf numFmtId="0" fontId="4" fillId="0" borderId="6" xfId="0" applyFont="1" applyBorder="1" applyAlignment="1">
      <alignment horizontal="center" vertical="center" wrapText="1"/>
    </xf>
    <xf numFmtId="0" fontId="2" fillId="0" borderId="4" xfId="0" applyFont="1" applyBorder="1" applyAlignment="1">
      <alignment horizontal="justify" vertical="center" wrapText="1"/>
    </xf>
    <xf numFmtId="0" fontId="23" fillId="0" borderId="1" xfId="0" applyFont="1" applyBorder="1"/>
    <xf numFmtId="0" fontId="10" fillId="0" borderId="1" xfId="0" applyFont="1" applyBorder="1" applyAlignment="1">
      <alignment horizontal="left" vertical="center" wrapText="1"/>
    </xf>
    <xf numFmtId="0" fontId="2" fillId="0" borderId="0" xfId="0" applyFont="1" applyAlignment="1">
      <alignment horizontal="justify" vertical="center" wrapText="1"/>
    </xf>
    <xf numFmtId="0" fontId="2" fillId="0" borderId="7" xfId="0" applyFont="1" applyBorder="1" applyAlignment="1">
      <alignment vertical="center" wrapText="1"/>
    </xf>
    <xf numFmtId="0" fontId="2" fillId="0" borderId="2" xfId="0" applyFont="1" applyBorder="1" applyAlignment="1">
      <alignment vertical="center" wrapText="1"/>
    </xf>
    <xf numFmtId="0" fontId="12" fillId="0" borderId="7" xfId="0" applyFont="1" applyBorder="1" applyAlignment="1">
      <alignment vertical="center" wrapText="1"/>
    </xf>
    <xf numFmtId="0" fontId="0" fillId="0" borderId="0" xfId="0" applyAlignment="1">
      <alignment horizontal="center" vertical="center"/>
    </xf>
    <xf numFmtId="0" fontId="2" fillId="0" borderId="8" xfId="0" applyFont="1" applyBorder="1" applyAlignment="1">
      <alignment horizontal="justify" vertical="center" wrapText="1"/>
    </xf>
    <xf numFmtId="49" fontId="11" fillId="0" borderId="1" xfId="0" applyNumberFormat="1" applyFont="1" applyBorder="1"/>
    <xf numFmtId="49" fontId="11"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1" fillId="0" borderId="0" xfId="0" applyNumberFormat="1" applyFont="1"/>
    <xf numFmtId="49" fontId="0" fillId="0" borderId="1" xfId="0" applyNumberFormat="1" applyBorder="1"/>
    <xf numFmtId="49" fontId="2" fillId="0" borderId="1" xfId="0" applyNumberFormat="1" applyFont="1" applyBorder="1" applyAlignment="1">
      <alignment horizontal="center" vertical="center"/>
    </xf>
    <xf numFmtId="49" fontId="1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8"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5" fillId="0" borderId="0" xfId="0" applyFont="1" applyAlignment="1">
      <alignment horizontal="left"/>
    </xf>
    <xf numFmtId="43" fontId="14" fillId="0" borderId="1" xfId="1" applyFont="1" applyBorder="1" applyAlignment="1">
      <alignment vertical="center" wrapText="1"/>
    </xf>
    <xf numFmtId="0" fontId="19" fillId="0" borderId="1" xfId="0" applyFont="1" applyBorder="1" applyAlignment="1">
      <alignment horizontal="left"/>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right"/>
    </xf>
    <xf numFmtId="0" fontId="11" fillId="0" borderId="1" xfId="0" applyFont="1" applyBorder="1" applyAlignment="1">
      <alignment horizontal="center"/>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1" fillId="0" borderId="3" xfId="0" applyNumberFormat="1" applyFont="1" applyBorder="1" applyAlignment="1">
      <alignment vertical="center" wrapText="1"/>
    </xf>
    <xf numFmtId="49" fontId="2" fillId="0" borderId="3"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23" fillId="0" borderId="3" xfId="0" applyFont="1" applyBorder="1"/>
    <xf numFmtId="0" fontId="14"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3" xfId="0" applyNumberFormat="1" applyFont="1" applyBorder="1" applyAlignment="1">
      <alignment vertical="center" wrapText="1"/>
    </xf>
    <xf numFmtId="49" fontId="6" fillId="0" borderId="3" xfId="0" applyNumberFormat="1" applyFont="1" applyBorder="1" applyAlignment="1">
      <alignment vertical="center" wrapText="1"/>
    </xf>
    <xf numFmtId="49" fontId="27" fillId="0" borderId="3" xfId="0" applyNumberFormat="1" applyFont="1" applyBorder="1" applyAlignment="1">
      <alignment horizontal="center" vertical="center" wrapText="1"/>
    </xf>
    <xf numFmtId="49" fontId="2" fillId="0" borderId="3" xfId="0" applyNumberFormat="1" applyFont="1" applyBorder="1" applyAlignment="1">
      <alignment vertical="center" wrapText="1"/>
    </xf>
    <xf numFmtId="0" fontId="19" fillId="0" borderId="0" xfId="0" applyFont="1" applyAlignment="1">
      <alignment horizontal="left"/>
    </xf>
    <xf numFmtId="0" fontId="3" fillId="0" borderId="3" xfId="0" applyFont="1" applyBorder="1" applyAlignment="1">
      <alignment vertical="center" wrapText="1"/>
    </xf>
    <xf numFmtId="0" fontId="3" fillId="0" borderId="13" xfId="0" applyFont="1" applyBorder="1" applyAlignment="1">
      <alignment vertical="center" wrapText="1"/>
    </xf>
    <xf numFmtId="164" fontId="2" fillId="0" borderId="0" xfId="1" applyNumberFormat="1" applyFont="1" applyBorder="1" applyAlignment="1">
      <alignment horizontal="center" vertical="center" wrapText="1"/>
    </xf>
    <xf numFmtId="0" fontId="29" fillId="0" borderId="0" xfId="2" applyFont="1" applyBorder="1" applyAlignment="1">
      <alignment vertical="center" wrapText="1"/>
    </xf>
    <xf numFmtId="49" fontId="4" fillId="0" borderId="11"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xf numFmtId="49" fontId="14" fillId="0" borderId="1" xfId="0" applyNumberFormat="1" applyFont="1" applyBorder="1" applyAlignment="1">
      <alignment horizontal="center" vertical="center" wrapText="1"/>
    </xf>
    <xf numFmtId="49" fontId="15" fillId="0" borderId="1" xfId="0" applyNumberFormat="1" applyFont="1" applyBorder="1" applyAlignment="1">
      <alignment horizontal="center"/>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2"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center" vertical="center" wrapText="1"/>
    </xf>
    <xf numFmtId="0" fontId="10" fillId="0" borderId="1" xfId="0" applyFont="1" applyBorder="1" applyAlignment="1">
      <alignment horizontal="justify" vertical="center" wrapText="1"/>
    </xf>
    <xf numFmtId="49" fontId="13" fillId="2" borderId="1" xfId="0" applyNumberFormat="1" applyFont="1" applyFill="1" applyBorder="1" applyAlignment="1">
      <alignment horizontal="center" vertical="center" wrapText="1"/>
    </xf>
    <xf numFmtId="0" fontId="2" fillId="0" borderId="0" xfId="0" quotePrefix="1" applyFont="1" applyAlignment="1">
      <alignment horizontal="justify" vertical="center"/>
    </xf>
    <xf numFmtId="0" fontId="5" fillId="0" borderId="0" xfId="0" applyFont="1"/>
    <xf numFmtId="49" fontId="21" fillId="0" borderId="0" xfId="0" applyNumberFormat="1" applyFont="1" applyAlignment="1">
      <alignment horizontal="left"/>
    </xf>
    <xf numFmtId="0" fontId="5" fillId="0" borderId="0" xfId="0" applyFont="1" applyAlignment="1">
      <alignment horizontal="left" vertical="center"/>
    </xf>
    <xf numFmtId="0" fontId="11" fillId="0" borderId="0" xfId="0" applyFont="1" applyAlignment="1">
      <alignment horizontal="center"/>
    </xf>
    <xf numFmtId="0" fontId="19" fillId="0" borderId="0" xfId="0" applyFont="1" applyAlignment="1">
      <alignment horizontal="center"/>
    </xf>
    <xf numFmtId="0" fontId="9" fillId="0" borderId="0" xfId="0" applyFont="1" applyAlignment="1">
      <alignment horizontal="center"/>
    </xf>
    <xf numFmtId="0" fontId="3"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vertical="center"/>
    </xf>
    <xf numFmtId="0" fontId="30" fillId="0" borderId="0" xfId="0" applyFont="1"/>
    <xf numFmtId="0" fontId="19" fillId="0" borderId="1" xfId="0" applyFont="1" applyBorder="1" applyAlignment="1">
      <alignment vertical="center" wrapText="1"/>
    </xf>
    <xf numFmtId="0" fontId="31" fillId="0" borderId="1" xfId="0" applyFont="1" applyBorder="1" applyAlignment="1">
      <alignment horizontal="center" vertical="center" wrapText="1"/>
    </xf>
    <xf numFmtId="0" fontId="19" fillId="0" borderId="1" xfId="0" applyFont="1" applyBorder="1" applyAlignment="1">
      <alignment vertical="center"/>
    </xf>
    <xf numFmtId="0" fontId="30" fillId="0" borderId="1" xfId="0" applyFont="1" applyBorder="1"/>
    <xf numFmtId="2" fontId="0" fillId="0" borderId="0" xfId="0" applyNumberFormat="1"/>
    <xf numFmtId="165" fontId="0" fillId="0" borderId="0" xfId="0" applyNumberFormat="1"/>
    <xf numFmtId="166" fontId="0" fillId="0" borderId="0" xfId="1" applyNumberFormat="1" applyFont="1"/>
    <xf numFmtId="0" fontId="19" fillId="0" borderId="3" xfId="0" applyFont="1" applyBorder="1" applyAlignment="1">
      <alignment horizontal="center"/>
    </xf>
    <xf numFmtId="0" fontId="19" fillId="0" borderId="13" xfId="0" applyFont="1" applyBorder="1" applyAlignment="1">
      <alignment horizontal="center"/>
    </xf>
    <xf numFmtId="0" fontId="19" fillId="0" borderId="12" xfId="0" applyFont="1" applyBorder="1" applyAlignment="1">
      <alignment horizont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4" xfId="0" applyFont="1" applyBorder="1" applyAlignment="1">
      <alignment horizontal="center"/>
    </xf>
    <xf numFmtId="0" fontId="19" fillId="0" borderId="5" xfId="0" applyFont="1" applyBorder="1" applyAlignment="1">
      <alignment horizontal="center"/>
    </xf>
    <xf numFmtId="0" fontId="19" fillId="0" borderId="14" xfId="0" applyFont="1" applyBorder="1" applyAlignment="1">
      <alignment horizontal="center"/>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center"/>
    </xf>
    <xf numFmtId="0" fontId="19" fillId="0" borderId="1" xfId="0" applyFont="1" applyBorder="1" applyAlignment="1">
      <alignment horizontal="left"/>
    </xf>
    <xf numFmtId="0" fontId="2" fillId="0" borderId="1" xfId="0" applyFont="1" applyBorder="1" applyAlignment="1">
      <alignment horizontal="lef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2" fillId="0" borderId="0" xfId="0" applyFont="1" applyAlignment="1">
      <alignment horizontal="left" vertical="center"/>
    </xf>
    <xf numFmtId="0" fontId="3" fillId="3" borderId="1" xfId="0" applyFont="1" applyFill="1" applyBorder="1" applyAlignment="1">
      <alignment horizontal="center" vertical="center"/>
    </xf>
    <xf numFmtId="49" fontId="3" fillId="0" borderId="1" xfId="0" applyNumberFormat="1"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xf>
    <xf numFmtId="0" fontId="19" fillId="3" borderId="1" xfId="0" applyFont="1" applyFill="1" applyBorder="1" applyAlignment="1">
      <alignment horizontal="center" vertical="center"/>
    </xf>
    <xf numFmtId="0" fontId="5" fillId="0" borderId="1" xfId="0" applyFont="1" applyBorder="1" applyAlignment="1">
      <alignment horizontal="left" vertical="center" wrapText="1"/>
    </xf>
    <xf numFmtId="0" fontId="3" fillId="0" borderId="3" xfId="0" applyFont="1" applyBorder="1" applyAlignment="1">
      <alignment horizontal="center" vertical="center" wrapText="1"/>
    </xf>
    <xf numFmtId="0" fontId="2" fillId="0" borderId="0" xfId="0" quotePrefix="1" applyFont="1" applyAlignment="1">
      <alignment horizontal="left" vertical="center"/>
    </xf>
    <xf numFmtId="0" fontId="5" fillId="0" borderId="1" xfId="0" applyFont="1" applyBorder="1" applyAlignment="1">
      <alignment horizontal="center" vertical="center" wrapText="1"/>
    </xf>
    <xf numFmtId="0" fontId="5" fillId="3" borderId="11"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0" xfId="0" applyFont="1" applyAlignment="1">
      <alignment horizontal="left"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49" fontId="3" fillId="0" borderId="14"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9" fillId="0" borderId="0" xfId="0" applyFont="1" applyAlignment="1">
      <alignment horizontal="center"/>
    </xf>
    <xf numFmtId="0" fontId="3" fillId="0" borderId="0" xfId="0" applyFont="1" applyAlignment="1">
      <alignment horizontal="center" vertical="center" wrapText="1"/>
    </xf>
    <xf numFmtId="0" fontId="19" fillId="0" borderId="0" xfId="0" applyFont="1" applyAlignment="1">
      <alignment horizontal="center"/>
    </xf>
    <xf numFmtId="0" fontId="5"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0" xfId="0" applyFont="1" applyAlignment="1">
      <alignment horizontal="left"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3" xfId="0" applyFont="1" applyBorder="1" applyAlignment="1">
      <alignment horizontal="center"/>
    </xf>
    <xf numFmtId="0" fontId="5" fillId="0" borderId="12" xfId="0" applyFont="1" applyBorder="1" applyAlignment="1">
      <alignment horizontal="center"/>
    </xf>
    <xf numFmtId="49" fontId="5" fillId="2" borderId="1" xfId="0" applyNumberFormat="1" applyFont="1" applyFill="1" applyBorder="1" applyAlignment="1">
      <alignment horizontal="center" vertical="center" wrapText="1"/>
    </xf>
    <xf numFmtId="0" fontId="11" fillId="4" borderId="0" xfId="0" applyFont="1" applyFill="1"/>
    <xf numFmtId="2" fontId="11" fillId="4" borderId="0" xfId="0" applyNumberFormat="1" applyFont="1" applyFill="1"/>
    <xf numFmtId="49" fontId="11" fillId="4" borderId="0" xfId="0" applyNumberFormat="1" applyFont="1" applyFill="1"/>
    <xf numFmtId="0" fontId="0" fillId="4" borderId="0" xfId="0" applyFill="1"/>
    <xf numFmtId="0" fontId="23" fillId="4" borderId="0" xfId="0" applyFont="1" applyFill="1"/>
    <xf numFmtId="49" fontId="0" fillId="4" borderId="0" xfId="0" applyNumberFormat="1" applyFill="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5"/>
  <sheetViews>
    <sheetView topLeftCell="C1" zoomScale="70" zoomScaleNormal="70" workbookViewId="0">
      <selection activeCell="P12" sqref="P12"/>
    </sheetView>
  </sheetViews>
  <sheetFormatPr defaultColWidth="8.7109375" defaultRowHeight="15.75" x14ac:dyDescent="0.25"/>
  <cols>
    <col min="1" max="1" width="8.7109375" style="77"/>
    <col min="2" max="2" width="38.7109375" style="77" customWidth="1"/>
    <col min="3" max="3" width="10.42578125" style="77" customWidth="1"/>
    <col min="4" max="4" width="10.7109375" style="77" customWidth="1"/>
    <col min="5" max="5" width="12.7109375" style="104" customWidth="1"/>
    <col min="6" max="6" width="8.7109375" style="77"/>
    <col min="7" max="7" width="42.42578125" style="77" customWidth="1"/>
    <col min="8" max="8" width="11.140625" style="77" customWidth="1"/>
    <col min="9" max="9" width="13" style="77" customWidth="1"/>
    <col min="10" max="10" width="12.5703125" style="104" customWidth="1"/>
    <col min="11" max="11" width="45.5703125" style="77" customWidth="1"/>
    <col min="12" max="77" width="8.7109375" style="253"/>
    <col min="78" max="16384" width="8.7109375" style="77"/>
  </cols>
  <sheetData>
    <row r="1" spans="1:77" ht="26.25" customHeight="1" x14ac:dyDescent="0.25">
      <c r="A1" s="177" t="s">
        <v>416</v>
      </c>
      <c r="B1" s="178"/>
      <c r="C1" s="178"/>
      <c r="D1" s="178"/>
      <c r="E1" s="178"/>
      <c r="F1" s="178"/>
      <c r="G1" s="178"/>
      <c r="H1" s="178"/>
      <c r="I1" s="178"/>
      <c r="J1" s="178"/>
      <c r="K1" s="179"/>
    </row>
    <row r="2" spans="1:77" ht="18" customHeight="1" x14ac:dyDescent="0.25">
      <c r="A2" s="188" t="s">
        <v>22</v>
      </c>
      <c r="B2" s="189"/>
      <c r="C2" s="189"/>
      <c r="D2" s="189"/>
      <c r="E2" s="189"/>
      <c r="F2" s="189"/>
      <c r="G2" s="189"/>
      <c r="H2" s="189"/>
      <c r="I2" s="189"/>
      <c r="J2" s="189"/>
      <c r="K2" s="190"/>
    </row>
    <row r="3" spans="1:77" ht="18" customHeight="1" x14ac:dyDescent="0.25">
      <c r="A3" s="138"/>
      <c r="B3" s="138"/>
      <c r="C3" s="138"/>
      <c r="D3" s="138"/>
      <c r="E3" s="138"/>
      <c r="F3" s="138"/>
      <c r="G3" s="138"/>
      <c r="H3" s="138"/>
      <c r="I3" s="138"/>
      <c r="J3" s="138"/>
      <c r="K3" s="161" t="s">
        <v>417</v>
      </c>
    </row>
    <row r="4" spans="1:77" s="78" customFormat="1" ht="39.950000000000003" customHeight="1" x14ac:dyDescent="0.25">
      <c r="A4" s="185" t="s">
        <v>364</v>
      </c>
      <c r="B4" s="185"/>
      <c r="C4" s="185"/>
      <c r="D4" s="185"/>
      <c r="E4" s="185"/>
      <c r="F4" s="185" t="s">
        <v>88</v>
      </c>
      <c r="G4" s="185"/>
      <c r="H4" s="185"/>
      <c r="I4" s="185"/>
      <c r="J4" s="185"/>
      <c r="K4" s="186" t="s">
        <v>101</v>
      </c>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row>
    <row r="5" spans="1:77" ht="18.75" customHeight="1" x14ac:dyDescent="0.25">
      <c r="A5" s="186" t="s">
        <v>0</v>
      </c>
      <c r="B5" s="186" t="s">
        <v>1</v>
      </c>
      <c r="C5" s="186" t="s">
        <v>2</v>
      </c>
      <c r="D5" s="186" t="s">
        <v>3</v>
      </c>
      <c r="E5" s="187" t="s">
        <v>365</v>
      </c>
      <c r="F5" s="186" t="s">
        <v>0</v>
      </c>
      <c r="G5" s="186" t="s">
        <v>426</v>
      </c>
      <c r="H5" s="186" t="s">
        <v>2</v>
      </c>
      <c r="I5" s="186" t="s">
        <v>3</v>
      </c>
      <c r="J5" s="187" t="s">
        <v>365</v>
      </c>
      <c r="K5" s="186"/>
    </row>
    <row r="6" spans="1:77" x14ac:dyDescent="0.25">
      <c r="A6" s="186"/>
      <c r="B6" s="186"/>
      <c r="C6" s="186"/>
      <c r="D6" s="186"/>
      <c r="E6" s="187"/>
      <c r="F6" s="186"/>
      <c r="G6" s="186"/>
      <c r="H6" s="186"/>
      <c r="I6" s="186"/>
      <c r="J6" s="187"/>
      <c r="K6" s="186"/>
    </row>
    <row r="7" spans="1:77" x14ac:dyDescent="0.25">
      <c r="A7" s="115" t="s">
        <v>24</v>
      </c>
      <c r="B7" s="79" t="s">
        <v>23</v>
      </c>
      <c r="C7" s="115"/>
      <c r="D7" s="115"/>
      <c r="E7" s="116"/>
      <c r="F7" s="115" t="s">
        <v>24</v>
      </c>
      <c r="G7" s="79" t="s">
        <v>23</v>
      </c>
      <c r="H7" s="115"/>
      <c r="I7" s="115"/>
      <c r="J7" s="116"/>
      <c r="K7" s="11"/>
    </row>
    <row r="8" spans="1:77" ht="31.5" customHeight="1" x14ac:dyDescent="0.25">
      <c r="A8" s="111">
        <v>1</v>
      </c>
      <c r="B8" s="12" t="s">
        <v>4</v>
      </c>
      <c r="C8" s="12"/>
      <c r="D8" s="12"/>
      <c r="E8" s="109"/>
      <c r="F8" s="113">
        <v>1</v>
      </c>
      <c r="G8" s="80" t="s">
        <v>4</v>
      </c>
      <c r="H8" s="113"/>
      <c r="I8" s="113"/>
      <c r="J8" s="114"/>
      <c r="K8" s="11"/>
    </row>
    <row r="9" spans="1:77" ht="145.5" customHeight="1" x14ac:dyDescent="0.25">
      <c r="A9" s="111" t="s">
        <v>5</v>
      </c>
      <c r="B9" s="12" t="s">
        <v>90</v>
      </c>
      <c r="C9" s="111" t="s">
        <v>6</v>
      </c>
      <c r="D9" s="111" t="s">
        <v>91</v>
      </c>
      <c r="E9" s="112">
        <v>1</v>
      </c>
      <c r="F9" s="113" t="s">
        <v>5</v>
      </c>
      <c r="G9" s="80" t="s">
        <v>366</v>
      </c>
      <c r="H9" s="113" t="s">
        <v>461</v>
      </c>
      <c r="I9" s="111" t="s">
        <v>91</v>
      </c>
      <c r="J9" s="114">
        <v>1</v>
      </c>
      <c r="K9" s="80" t="s">
        <v>451</v>
      </c>
      <c r="L9" s="254"/>
    </row>
    <row r="10" spans="1:77" ht="63" x14ac:dyDescent="0.25">
      <c r="A10" s="111"/>
      <c r="B10" s="12"/>
      <c r="C10" s="111"/>
      <c r="D10" s="111"/>
      <c r="E10" s="112"/>
      <c r="F10" s="113" t="s">
        <v>7</v>
      </c>
      <c r="G10" s="80" t="s">
        <v>367</v>
      </c>
      <c r="H10" s="113" t="s">
        <v>461</v>
      </c>
      <c r="I10" s="111" t="s">
        <v>91</v>
      </c>
      <c r="J10" s="114">
        <v>1</v>
      </c>
      <c r="K10" s="80" t="s">
        <v>452</v>
      </c>
    </row>
    <row r="11" spans="1:77" ht="63" x14ac:dyDescent="0.25">
      <c r="A11" s="111" t="s">
        <v>7</v>
      </c>
      <c r="B11" s="12" t="s">
        <v>89</v>
      </c>
      <c r="C11" s="111" t="s">
        <v>6</v>
      </c>
      <c r="D11" s="111" t="s">
        <v>91</v>
      </c>
      <c r="E11" s="112">
        <v>1</v>
      </c>
      <c r="F11" s="113" t="s">
        <v>8</v>
      </c>
      <c r="G11" s="80" t="s">
        <v>9</v>
      </c>
      <c r="H11" s="113" t="s">
        <v>461</v>
      </c>
      <c r="I11" s="111" t="s">
        <v>91</v>
      </c>
      <c r="J11" s="114">
        <v>1</v>
      </c>
      <c r="K11" s="80" t="s">
        <v>449</v>
      </c>
    </row>
    <row r="12" spans="1:77" ht="63" x14ac:dyDescent="0.25">
      <c r="A12" s="111" t="s">
        <v>8</v>
      </c>
      <c r="B12" s="12" t="s">
        <v>92</v>
      </c>
      <c r="C12" s="111" t="s">
        <v>6</v>
      </c>
      <c r="D12" s="111" t="s">
        <v>91</v>
      </c>
      <c r="E12" s="112">
        <v>1</v>
      </c>
      <c r="F12" s="113" t="s">
        <v>30</v>
      </c>
      <c r="G12" s="80" t="s">
        <v>92</v>
      </c>
      <c r="H12" s="111" t="s">
        <v>461</v>
      </c>
      <c r="I12" s="111" t="s">
        <v>91</v>
      </c>
      <c r="J12" s="112">
        <v>1</v>
      </c>
      <c r="K12" s="80" t="s">
        <v>450</v>
      </c>
    </row>
    <row r="13" spans="1:77" ht="47.25" x14ac:dyDescent="0.25">
      <c r="A13" s="111">
        <v>2</v>
      </c>
      <c r="B13" s="80" t="s">
        <v>93</v>
      </c>
      <c r="C13" s="12"/>
      <c r="D13" s="12"/>
      <c r="E13" s="109"/>
      <c r="F13" s="113">
        <v>2</v>
      </c>
      <c r="G13" s="80" t="s">
        <v>10</v>
      </c>
      <c r="H13" s="113"/>
      <c r="I13" s="113"/>
      <c r="J13" s="114"/>
      <c r="K13" s="11"/>
    </row>
    <row r="14" spans="1:77" ht="78.75" x14ac:dyDescent="0.25">
      <c r="A14" s="111" t="s">
        <v>11</v>
      </c>
      <c r="B14" s="80" t="s">
        <v>94</v>
      </c>
      <c r="C14" s="12"/>
      <c r="D14" s="12"/>
      <c r="E14" s="109"/>
      <c r="F14" s="113" t="s">
        <v>11</v>
      </c>
      <c r="G14" s="80" t="s">
        <v>368</v>
      </c>
      <c r="H14" s="113"/>
      <c r="I14" s="113"/>
      <c r="J14" s="114"/>
      <c r="K14" s="11"/>
    </row>
    <row r="15" spans="1:77" ht="137.25" customHeight="1" x14ac:dyDescent="0.25">
      <c r="A15" s="111" t="s">
        <v>86</v>
      </c>
      <c r="B15" s="80" t="s">
        <v>95</v>
      </c>
      <c r="C15" s="111" t="s">
        <v>6</v>
      </c>
      <c r="D15" s="111" t="s">
        <v>91</v>
      </c>
      <c r="E15" s="112">
        <v>1</v>
      </c>
      <c r="F15" s="111" t="s">
        <v>86</v>
      </c>
      <c r="G15" s="80" t="s">
        <v>95</v>
      </c>
      <c r="H15" s="111" t="s">
        <v>461</v>
      </c>
      <c r="I15" s="111" t="s">
        <v>91</v>
      </c>
      <c r="J15" s="112">
        <v>1</v>
      </c>
      <c r="K15" s="80" t="s">
        <v>499</v>
      </c>
    </row>
    <row r="16" spans="1:77" ht="126" x14ac:dyDescent="0.25">
      <c r="A16" s="111" t="s">
        <v>87</v>
      </c>
      <c r="B16" s="80" t="s">
        <v>96</v>
      </c>
      <c r="C16" s="111" t="s">
        <v>6</v>
      </c>
      <c r="D16" s="111" t="s">
        <v>91</v>
      </c>
      <c r="E16" s="112">
        <v>0.5</v>
      </c>
      <c r="F16" s="111" t="s">
        <v>87</v>
      </c>
      <c r="G16" s="80" t="s">
        <v>96</v>
      </c>
      <c r="H16" s="151" t="s">
        <v>461</v>
      </c>
      <c r="I16" s="151" t="s">
        <v>91</v>
      </c>
      <c r="J16" s="156" t="s">
        <v>572</v>
      </c>
      <c r="K16" s="80" t="s">
        <v>573</v>
      </c>
    </row>
    <row r="17" spans="1:11" ht="173.25" x14ac:dyDescent="0.25">
      <c r="A17" s="111" t="s">
        <v>12</v>
      </c>
      <c r="B17" s="80" t="s">
        <v>132</v>
      </c>
      <c r="C17" s="111" t="s">
        <v>14</v>
      </c>
      <c r="D17" s="111" t="s">
        <v>91</v>
      </c>
      <c r="E17" s="112">
        <v>4</v>
      </c>
      <c r="F17" s="81" t="s">
        <v>12</v>
      </c>
      <c r="G17" s="155" t="s">
        <v>13</v>
      </c>
      <c r="H17" s="81" t="s">
        <v>462</v>
      </c>
      <c r="I17" s="81" t="s">
        <v>91</v>
      </c>
      <c r="J17" s="103">
        <v>8</v>
      </c>
      <c r="K17" s="155" t="s">
        <v>447</v>
      </c>
    </row>
    <row r="18" spans="1:11" ht="94.5" x14ac:dyDescent="0.25">
      <c r="A18" s="111" t="s">
        <v>15</v>
      </c>
      <c r="B18" s="80" t="s">
        <v>97</v>
      </c>
      <c r="C18" s="111" t="s">
        <v>14</v>
      </c>
      <c r="D18" s="111" t="s">
        <v>91</v>
      </c>
      <c r="E18" s="112">
        <v>2.4</v>
      </c>
      <c r="F18" s="113" t="s">
        <v>15</v>
      </c>
      <c r="G18" s="155" t="s">
        <v>16</v>
      </c>
      <c r="H18" s="81" t="s">
        <v>462</v>
      </c>
      <c r="I18" s="81" t="s">
        <v>91</v>
      </c>
      <c r="J18" s="103">
        <v>4.8</v>
      </c>
      <c r="K18" s="155" t="s">
        <v>448</v>
      </c>
    </row>
    <row r="19" spans="1:11" ht="78.75" x14ac:dyDescent="0.25">
      <c r="A19" s="111">
        <v>3</v>
      </c>
      <c r="B19" s="80" t="s">
        <v>98</v>
      </c>
      <c r="C19" s="111" t="s">
        <v>6</v>
      </c>
      <c r="D19" s="111" t="s">
        <v>91</v>
      </c>
      <c r="E19" s="112">
        <v>3</v>
      </c>
      <c r="F19" s="113">
        <v>3</v>
      </c>
      <c r="G19" s="80" t="s">
        <v>17</v>
      </c>
      <c r="H19" s="113" t="s">
        <v>461</v>
      </c>
      <c r="I19" s="113" t="s">
        <v>91</v>
      </c>
      <c r="J19" s="114">
        <v>3</v>
      </c>
      <c r="K19" s="80" t="s">
        <v>454</v>
      </c>
    </row>
    <row r="20" spans="1:11" ht="110.25" x14ac:dyDescent="0.25">
      <c r="A20" s="111">
        <v>4</v>
      </c>
      <c r="B20" s="80" t="s">
        <v>99</v>
      </c>
      <c r="C20" s="111"/>
      <c r="D20" s="12"/>
      <c r="E20" s="109"/>
      <c r="F20" s="113">
        <v>4</v>
      </c>
      <c r="G20" s="80" t="s">
        <v>18</v>
      </c>
      <c r="H20" s="113"/>
      <c r="I20" s="113"/>
      <c r="J20" s="114"/>
      <c r="K20" s="113"/>
    </row>
    <row r="21" spans="1:11" ht="78.75" x14ac:dyDescent="0.25">
      <c r="A21" s="111" t="s">
        <v>35</v>
      </c>
      <c r="B21" s="80" t="s">
        <v>100</v>
      </c>
      <c r="C21" s="111" t="s">
        <v>6</v>
      </c>
      <c r="D21" s="111" t="s">
        <v>91</v>
      </c>
      <c r="E21" s="112">
        <v>2</v>
      </c>
      <c r="F21" s="113" t="s">
        <v>35</v>
      </c>
      <c r="G21" s="121" t="s">
        <v>118</v>
      </c>
      <c r="H21" s="111" t="s">
        <v>461</v>
      </c>
      <c r="I21" s="111" t="s">
        <v>91</v>
      </c>
      <c r="J21" s="112">
        <v>2</v>
      </c>
      <c r="K21" s="80" t="s">
        <v>453</v>
      </c>
    </row>
    <row r="22" spans="1:11" ht="94.5" x14ac:dyDescent="0.25">
      <c r="A22" s="111" t="s">
        <v>37</v>
      </c>
      <c r="B22" s="80" t="s">
        <v>102</v>
      </c>
      <c r="C22" s="111" t="s">
        <v>6</v>
      </c>
      <c r="D22" s="111" t="s">
        <v>91</v>
      </c>
      <c r="E22" s="112">
        <v>1</v>
      </c>
      <c r="F22" s="113" t="s">
        <v>37</v>
      </c>
      <c r="G22" s="80" t="s">
        <v>422</v>
      </c>
      <c r="H22" s="111" t="s">
        <v>461</v>
      </c>
      <c r="I22" s="111" t="s">
        <v>91</v>
      </c>
      <c r="J22" s="112">
        <v>1</v>
      </c>
      <c r="K22" s="80" t="s">
        <v>455</v>
      </c>
    </row>
    <row r="23" spans="1:11" ht="78.75" x14ac:dyDescent="0.25">
      <c r="A23" s="111">
        <v>5</v>
      </c>
      <c r="B23" s="12" t="s">
        <v>103</v>
      </c>
      <c r="C23" s="111" t="s">
        <v>6</v>
      </c>
      <c r="D23" s="111" t="s">
        <v>91</v>
      </c>
      <c r="E23" s="112">
        <v>4</v>
      </c>
      <c r="F23" s="113">
        <v>5</v>
      </c>
      <c r="G23" s="80" t="s">
        <v>19</v>
      </c>
      <c r="H23" s="113" t="s">
        <v>461</v>
      </c>
      <c r="I23" s="111" t="s">
        <v>91</v>
      </c>
      <c r="J23" s="114">
        <v>4</v>
      </c>
      <c r="K23" s="80" t="s">
        <v>456</v>
      </c>
    </row>
    <row r="24" spans="1:11" ht="78.75" x14ac:dyDescent="0.25">
      <c r="A24" s="182">
        <v>6</v>
      </c>
      <c r="B24" s="183" t="s">
        <v>104</v>
      </c>
      <c r="C24" s="182" t="s">
        <v>6</v>
      </c>
      <c r="D24" s="182" t="s">
        <v>91</v>
      </c>
      <c r="E24" s="184">
        <v>1</v>
      </c>
      <c r="F24" s="113">
        <v>6</v>
      </c>
      <c r="G24" s="80" t="s">
        <v>20</v>
      </c>
      <c r="H24" s="113" t="s">
        <v>461</v>
      </c>
      <c r="I24" s="111" t="s">
        <v>91</v>
      </c>
      <c r="J24" s="114">
        <v>0.5</v>
      </c>
      <c r="K24" s="80" t="s">
        <v>457</v>
      </c>
    </row>
    <row r="25" spans="1:11" ht="78.75" x14ac:dyDescent="0.25">
      <c r="A25" s="182"/>
      <c r="B25" s="183"/>
      <c r="C25" s="182"/>
      <c r="D25" s="182"/>
      <c r="E25" s="184"/>
      <c r="F25" s="113">
        <v>7</v>
      </c>
      <c r="G25" s="80" t="s">
        <v>369</v>
      </c>
      <c r="H25" s="113" t="s">
        <v>461</v>
      </c>
      <c r="I25" s="111" t="s">
        <v>91</v>
      </c>
      <c r="J25" s="114">
        <v>0.5</v>
      </c>
      <c r="K25" s="80" t="s">
        <v>457</v>
      </c>
    </row>
    <row r="27" spans="1:11" ht="18.75" x14ac:dyDescent="0.25">
      <c r="B27" s="84" t="s">
        <v>373</v>
      </c>
    </row>
    <row r="28" spans="1:11" ht="61.5" customHeight="1" x14ac:dyDescent="0.25">
      <c r="B28" s="180" t="s">
        <v>497</v>
      </c>
      <c r="C28" s="180"/>
      <c r="D28" s="180"/>
      <c r="E28" s="180"/>
      <c r="F28" s="180"/>
      <c r="G28" s="180"/>
      <c r="H28" s="180"/>
      <c r="I28" s="180"/>
      <c r="J28" s="180"/>
    </row>
    <row r="29" spans="1:11" ht="20.25" x14ac:dyDescent="0.25">
      <c r="B29" s="85" t="s">
        <v>374</v>
      </c>
    </row>
    <row r="30" spans="1:11" ht="18.75" x14ac:dyDescent="0.25">
      <c r="B30" s="85" t="s">
        <v>375</v>
      </c>
    </row>
    <row r="31" spans="1:11" ht="39" x14ac:dyDescent="0.25">
      <c r="B31" s="157" t="s">
        <v>473</v>
      </c>
    </row>
    <row r="32" spans="1:11" ht="39" x14ac:dyDescent="0.25">
      <c r="B32" s="85" t="s">
        <v>376</v>
      </c>
    </row>
    <row r="33" spans="2:10" ht="18.75" x14ac:dyDescent="0.25">
      <c r="B33" s="180" t="s">
        <v>377</v>
      </c>
      <c r="C33" s="180"/>
      <c r="D33" s="180"/>
      <c r="E33" s="180"/>
      <c r="F33" s="180"/>
      <c r="G33" s="180"/>
      <c r="H33" s="180"/>
      <c r="I33" s="180"/>
      <c r="J33" s="180"/>
    </row>
    <row r="34" spans="2:10" ht="18.75" x14ac:dyDescent="0.25">
      <c r="B34" s="180" t="s">
        <v>378</v>
      </c>
      <c r="C34" s="180"/>
      <c r="D34" s="180"/>
      <c r="E34" s="180"/>
      <c r="F34" s="180"/>
      <c r="G34" s="180"/>
      <c r="H34" s="180"/>
      <c r="I34" s="180"/>
      <c r="J34" s="180"/>
    </row>
    <row r="35" spans="2:10" ht="62.1" customHeight="1" x14ac:dyDescent="0.25">
      <c r="B35" s="181" t="s">
        <v>498</v>
      </c>
      <c r="C35" s="181"/>
      <c r="D35" s="181"/>
      <c r="E35" s="181"/>
      <c r="F35" s="181"/>
      <c r="G35" s="181"/>
      <c r="H35" s="181"/>
      <c r="I35" s="181"/>
      <c r="J35" s="181"/>
    </row>
  </sheetData>
  <mergeCells count="24">
    <mergeCell ref="I5:I6"/>
    <mergeCell ref="J5:J6"/>
    <mergeCell ref="A2:K2"/>
    <mergeCell ref="D5:D6"/>
    <mergeCell ref="E5:E6"/>
    <mergeCell ref="F5:F6"/>
    <mergeCell ref="G5:G6"/>
    <mergeCell ref="H5:H6"/>
    <mergeCell ref="A1:K1"/>
    <mergeCell ref="B33:J33"/>
    <mergeCell ref="B34:J34"/>
    <mergeCell ref="B35:J35"/>
    <mergeCell ref="A24:A25"/>
    <mergeCell ref="B24:B25"/>
    <mergeCell ref="C24:C25"/>
    <mergeCell ref="D24:D25"/>
    <mergeCell ref="E24:E25"/>
    <mergeCell ref="B28:J28"/>
    <mergeCell ref="A4:E4"/>
    <mergeCell ref="F4:J4"/>
    <mergeCell ref="K4:K6"/>
    <mergeCell ref="A5:A6"/>
    <mergeCell ref="B5:B6"/>
    <mergeCell ref="C5:C6"/>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1"/>
  <sheetViews>
    <sheetView topLeftCell="A28" zoomScale="70" zoomScaleNormal="70" workbookViewId="0">
      <selection activeCell="M2" sqref="M2"/>
    </sheetView>
  </sheetViews>
  <sheetFormatPr defaultColWidth="9.140625" defaultRowHeight="17.25" x14ac:dyDescent="0.3"/>
  <cols>
    <col min="1" max="1" width="9.140625" style="68"/>
    <col min="2" max="2" width="30.42578125" style="68" customWidth="1"/>
    <col min="3" max="3" width="11.5703125" style="68" customWidth="1"/>
    <col min="4" max="4" width="14.5703125" style="67" customWidth="1"/>
    <col min="5" max="5" width="12.7109375" style="67" customWidth="1"/>
    <col min="6" max="6" width="11" style="67" customWidth="1"/>
    <col min="7" max="7" width="10.28515625" style="67" customWidth="1"/>
    <col min="8" max="9" width="9.140625" style="68"/>
    <col min="10" max="10" width="37.7109375" style="68" customWidth="1"/>
    <col min="11" max="11" width="11.5703125" style="68" customWidth="1"/>
    <col min="12" max="12" width="16" style="67" customWidth="1"/>
    <col min="13" max="13" width="12.140625" style="67" customWidth="1"/>
    <col min="14" max="14" width="11.7109375" style="68" customWidth="1"/>
    <col min="15" max="16384" width="9.140625" style="68"/>
  </cols>
  <sheetData>
    <row r="1" spans="1:13" ht="22.5" customHeight="1" x14ac:dyDescent="0.3">
      <c r="A1" s="160" t="s">
        <v>489</v>
      </c>
      <c r="B1" s="160"/>
      <c r="C1" s="117"/>
      <c r="D1" s="117"/>
      <c r="E1" s="159"/>
      <c r="F1" s="159"/>
      <c r="I1" s="245" t="s">
        <v>490</v>
      </c>
      <c r="J1" s="245"/>
      <c r="K1" s="245"/>
      <c r="L1" s="245"/>
      <c r="M1" s="245"/>
    </row>
    <row r="2" spans="1:13" ht="22.5" customHeight="1" x14ac:dyDescent="0.3">
      <c r="A2" s="160"/>
      <c r="B2" s="160"/>
      <c r="C2" s="117"/>
      <c r="D2" s="117"/>
      <c r="E2" s="159"/>
      <c r="F2" s="159"/>
      <c r="G2" s="67" t="s">
        <v>536</v>
      </c>
      <c r="I2" s="160"/>
      <c r="J2" s="160"/>
      <c r="K2" s="160"/>
      <c r="L2" s="160"/>
      <c r="M2" s="168" t="s">
        <v>540</v>
      </c>
    </row>
    <row r="3" spans="1:13" ht="51" customHeight="1" x14ac:dyDescent="0.3">
      <c r="A3" s="225" t="s">
        <v>0</v>
      </c>
      <c r="B3" s="225" t="s">
        <v>303</v>
      </c>
      <c r="C3" s="225" t="s">
        <v>346</v>
      </c>
      <c r="D3" s="244" t="s">
        <v>347</v>
      </c>
      <c r="E3" s="225" t="s">
        <v>493</v>
      </c>
      <c r="F3" s="225"/>
      <c r="G3" s="225"/>
      <c r="H3" s="64"/>
      <c r="I3" s="4" t="s">
        <v>0</v>
      </c>
      <c r="J3" s="4" t="s">
        <v>303</v>
      </c>
      <c r="K3" s="4" t="s">
        <v>2</v>
      </c>
      <c r="L3" s="57" t="s">
        <v>349</v>
      </c>
      <c r="M3" s="57" t="s">
        <v>494</v>
      </c>
    </row>
    <row r="4" spans="1:13" ht="26.25" customHeight="1" x14ac:dyDescent="0.3">
      <c r="A4" s="225"/>
      <c r="B4" s="225"/>
      <c r="C4" s="225"/>
      <c r="D4" s="244"/>
      <c r="E4" s="54" t="s">
        <v>74</v>
      </c>
      <c r="F4" s="54" t="s">
        <v>75</v>
      </c>
      <c r="G4" s="57" t="s">
        <v>240</v>
      </c>
      <c r="H4" s="61"/>
      <c r="I4" s="24">
        <v>1</v>
      </c>
      <c r="J4" s="6" t="s">
        <v>263</v>
      </c>
      <c r="K4" s="24" t="s">
        <v>264</v>
      </c>
      <c r="L4" s="24">
        <v>60</v>
      </c>
      <c r="M4" s="24">
        <v>155.16999999999999</v>
      </c>
    </row>
    <row r="5" spans="1:13" ht="27.75" customHeight="1" x14ac:dyDescent="0.3">
      <c r="A5" s="24">
        <v>1</v>
      </c>
      <c r="B5" s="6" t="s">
        <v>263</v>
      </c>
      <c r="C5" s="24" t="s">
        <v>264</v>
      </c>
      <c r="D5" s="55" t="s">
        <v>445</v>
      </c>
      <c r="E5" s="55" t="s">
        <v>360</v>
      </c>
      <c r="F5" s="55" t="s">
        <v>359</v>
      </c>
      <c r="G5" s="55" t="s">
        <v>432</v>
      </c>
      <c r="H5" s="61"/>
      <c r="I5" s="24">
        <v>2</v>
      </c>
      <c r="J5" s="6" t="s">
        <v>265</v>
      </c>
      <c r="K5" s="24" t="s">
        <v>264</v>
      </c>
      <c r="L5" s="24">
        <v>60</v>
      </c>
      <c r="M5" s="24">
        <v>155.16999999999999</v>
      </c>
    </row>
    <row r="6" spans="1:13" ht="31.5" customHeight="1" x14ac:dyDescent="0.3">
      <c r="A6" s="24">
        <v>2</v>
      </c>
      <c r="B6" s="6" t="s">
        <v>265</v>
      </c>
      <c r="C6" s="24" t="s">
        <v>264</v>
      </c>
      <c r="D6" s="55" t="s">
        <v>445</v>
      </c>
      <c r="E6" s="55" t="s">
        <v>360</v>
      </c>
      <c r="F6" s="55" t="s">
        <v>359</v>
      </c>
      <c r="G6" s="55" t="s">
        <v>432</v>
      </c>
      <c r="H6" s="61"/>
      <c r="I6" s="24">
        <v>3</v>
      </c>
      <c r="J6" s="6" t="s">
        <v>345</v>
      </c>
      <c r="K6" s="24" t="s">
        <v>264</v>
      </c>
      <c r="L6" s="24">
        <v>60</v>
      </c>
      <c r="M6" s="24">
        <v>155.16999999999999</v>
      </c>
    </row>
    <row r="7" spans="1:13" ht="24.75" customHeight="1" x14ac:dyDescent="0.3">
      <c r="A7" s="24">
        <v>3</v>
      </c>
      <c r="B7" s="6" t="s">
        <v>345</v>
      </c>
      <c r="C7" s="24" t="s">
        <v>264</v>
      </c>
      <c r="D7" s="55" t="s">
        <v>445</v>
      </c>
      <c r="E7" s="55" t="s">
        <v>360</v>
      </c>
      <c r="F7" s="55" t="s">
        <v>359</v>
      </c>
      <c r="G7" s="55" t="s">
        <v>432</v>
      </c>
      <c r="H7" s="61"/>
      <c r="I7" s="24">
        <v>4</v>
      </c>
      <c r="J7" s="6" t="s">
        <v>267</v>
      </c>
      <c r="K7" s="24" t="s">
        <v>264</v>
      </c>
      <c r="L7" s="24">
        <v>60</v>
      </c>
      <c r="M7" s="24">
        <v>38.79</v>
      </c>
    </row>
    <row r="8" spans="1:13" ht="25.5" customHeight="1" x14ac:dyDescent="0.3">
      <c r="A8" s="24">
        <v>4</v>
      </c>
      <c r="B8" s="6" t="s">
        <v>267</v>
      </c>
      <c r="C8" s="24" t="s">
        <v>264</v>
      </c>
      <c r="D8" s="55">
        <v>60</v>
      </c>
      <c r="E8" s="55">
        <v>5.25</v>
      </c>
      <c r="F8" s="55" t="s">
        <v>358</v>
      </c>
      <c r="G8" s="55" t="s">
        <v>432</v>
      </c>
      <c r="H8" s="61"/>
      <c r="I8" s="24">
        <v>5</v>
      </c>
      <c r="J8" s="6" t="s">
        <v>268</v>
      </c>
      <c r="K8" s="24" t="s">
        <v>264</v>
      </c>
      <c r="L8" s="24">
        <v>60</v>
      </c>
      <c r="M8" s="24">
        <v>155.16999999999999</v>
      </c>
    </row>
    <row r="9" spans="1:13" ht="24" customHeight="1" x14ac:dyDescent="0.3">
      <c r="A9" s="24">
        <v>5</v>
      </c>
      <c r="B9" s="6" t="s">
        <v>268</v>
      </c>
      <c r="C9" s="24" t="s">
        <v>264</v>
      </c>
      <c r="D9" s="55">
        <v>60</v>
      </c>
      <c r="E9" s="55" t="s">
        <v>360</v>
      </c>
      <c r="F9" s="55" t="s">
        <v>359</v>
      </c>
      <c r="G9" s="55" t="s">
        <v>432</v>
      </c>
      <c r="H9" s="61"/>
      <c r="I9" s="24">
        <v>6</v>
      </c>
      <c r="J9" s="6" t="s">
        <v>352</v>
      </c>
      <c r="K9" s="24" t="s">
        <v>264</v>
      </c>
      <c r="L9" s="24">
        <v>60</v>
      </c>
      <c r="M9" s="24">
        <v>7.76</v>
      </c>
    </row>
    <row r="10" spans="1:13" ht="24" customHeight="1" x14ac:dyDescent="0.3">
      <c r="A10" s="34">
        <v>6</v>
      </c>
      <c r="B10" s="69" t="s">
        <v>352</v>
      </c>
      <c r="C10" s="34" t="s">
        <v>264</v>
      </c>
      <c r="D10" s="70">
        <v>60</v>
      </c>
      <c r="E10" s="71"/>
      <c r="F10" s="70" t="s">
        <v>435</v>
      </c>
      <c r="G10" s="70" t="s">
        <v>436</v>
      </c>
      <c r="H10" s="61"/>
      <c r="I10" s="24">
        <v>7</v>
      </c>
      <c r="J10" s="6" t="s">
        <v>353</v>
      </c>
      <c r="K10" s="24" t="s">
        <v>264</v>
      </c>
      <c r="L10" s="24">
        <v>60</v>
      </c>
      <c r="M10" s="24">
        <v>7.76</v>
      </c>
    </row>
    <row r="11" spans="1:13" ht="24" customHeight="1" x14ac:dyDescent="0.3">
      <c r="A11" s="34">
        <v>7</v>
      </c>
      <c r="B11" s="69" t="s">
        <v>353</v>
      </c>
      <c r="C11" s="34" t="s">
        <v>264</v>
      </c>
      <c r="D11" s="70">
        <v>60</v>
      </c>
      <c r="E11" s="71"/>
      <c r="F11" s="70" t="s">
        <v>435</v>
      </c>
      <c r="G11" s="70" t="s">
        <v>436</v>
      </c>
      <c r="H11" s="61"/>
      <c r="I11" s="24">
        <v>8</v>
      </c>
      <c r="J11" s="6" t="s">
        <v>269</v>
      </c>
      <c r="K11" s="24" t="s">
        <v>264</v>
      </c>
      <c r="L11" s="24">
        <v>60</v>
      </c>
      <c r="M11" s="24">
        <v>38.79</v>
      </c>
    </row>
    <row r="12" spans="1:13" ht="22.5" customHeight="1" x14ac:dyDescent="0.3">
      <c r="A12" s="24">
        <v>8</v>
      </c>
      <c r="B12" s="6" t="s">
        <v>269</v>
      </c>
      <c r="C12" s="24" t="s">
        <v>264</v>
      </c>
      <c r="D12" s="55">
        <v>60</v>
      </c>
      <c r="E12" s="55">
        <v>5.25</v>
      </c>
      <c r="F12" s="55" t="s">
        <v>358</v>
      </c>
      <c r="G12" s="55" t="s">
        <v>437</v>
      </c>
      <c r="H12" s="61"/>
      <c r="I12" s="24">
        <v>9</v>
      </c>
      <c r="J12" s="6" t="s">
        <v>270</v>
      </c>
      <c r="K12" s="24" t="s">
        <v>264</v>
      </c>
      <c r="L12" s="24">
        <v>60</v>
      </c>
      <c r="M12" s="24">
        <v>38.79</v>
      </c>
    </row>
    <row r="13" spans="1:13" ht="22.5" customHeight="1" x14ac:dyDescent="0.3">
      <c r="A13" s="24">
        <v>9</v>
      </c>
      <c r="B13" s="6" t="s">
        <v>270</v>
      </c>
      <c r="C13" s="24" t="s">
        <v>264</v>
      </c>
      <c r="D13" s="55">
        <v>60</v>
      </c>
      <c r="E13" s="55">
        <v>5.25</v>
      </c>
      <c r="F13" s="55" t="s">
        <v>358</v>
      </c>
      <c r="G13" s="55" t="s">
        <v>437</v>
      </c>
      <c r="H13" s="61"/>
      <c r="I13" s="24">
        <v>10</v>
      </c>
      <c r="J13" s="6" t="s">
        <v>361</v>
      </c>
      <c r="K13" s="24" t="s">
        <v>272</v>
      </c>
      <c r="L13" s="24">
        <v>30</v>
      </c>
      <c r="M13" s="24">
        <v>155.16999999999999</v>
      </c>
    </row>
    <row r="14" spans="1:13" ht="23.25" customHeight="1" x14ac:dyDescent="0.3">
      <c r="A14" s="24">
        <v>10</v>
      </c>
      <c r="B14" s="6" t="s">
        <v>271</v>
      </c>
      <c r="C14" s="24" t="s">
        <v>272</v>
      </c>
      <c r="D14" s="55">
        <v>30</v>
      </c>
      <c r="E14" s="55">
        <v>5.25</v>
      </c>
      <c r="F14" s="55" t="s">
        <v>358</v>
      </c>
      <c r="G14" s="55" t="s">
        <v>437</v>
      </c>
      <c r="H14" s="61"/>
      <c r="I14" s="24">
        <v>11</v>
      </c>
      <c r="J14" s="6" t="s">
        <v>273</v>
      </c>
      <c r="K14" s="24" t="s">
        <v>264</v>
      </c>
      <c r="L14" s="24">
        <v>60</v>
      </c>
      <c r="M14" s="24">
        <v>6.21</v>
      </c>
    </row>
    <row r="15" spans="1:13" ht="30" customHeight="1" x14ac:dyDescent="0.3">
      <c r="A15" s="24">
        <v>11</v>
      </c>
      <c r="B15" s="6" t="s">
        <v>273</v>
      </c>
      <c r="C15" s="24" t="s">
        <v>264</v>
      </c>
      <c r="D15" s="55">
        <v>60</v>
      </c>
      <c r="E15" s="55">
        <v>3.5</v>
      </c>
      <c r="F15" s="55">
        <v>3.5</v>
      </c>
      <c r="G15" s="55" t="s">
        <v>438</v>
      </c>
      <c r="H15" s="61"/>
      <c r="I15" s="24">
        <v>12</v>
      </c>
      <c r="J15" s="6" t="s">
        <v>354</v>
      </c>
      <c r="K15" s="24" t="s">
        <v>264</v>
      </c>
      <c r="L15" s="24">
        <v>60</v>
      </c>
      <c r="M15" s="24">
        <v>5.97</v>
      </c>
    </row>
    <row r="16" spans="1:13" ht="30" customHeight="1" x14ac:dyDescent="0.3">
      <c r="A16" s="34">
        <v>12</v>
      </c>
      <c r="B16" s="69" t="s">
        <v>354</v>
      </c>
      <c r="C16" s="34" t="s">
        <v>264</v>
      </c>
      <c r="D16" s="70">
        <v>60</v>
      </c>
      <c r="E16" s="71"/>
      <c r="F16" s="70" t="s">
        <v>433</v>
      </c>
      <c r="G16" s="70" t="s">
        <v>433</v>
      </c>
      <c r="H16" s="61"/>
      <c r="I16" s="24">
        <v>13</v>
      </c>
      <c r="J16" s="6" t="s">
        <v>314</v>
      </c>
      <c r="K16" s="24" t="s">
        <v>264</v>
      </c>
      <c r="L16" s="24">
        <v>24</v>
      </c>
      <c r="M16" s="24">
        <v>5.97</v>
      </c>
    </row>
    <row r="17" spans="1:17" ht="30" customHeight="1" x14ac:dyDescent="0.3">
      <c r="A17" s="34">
        <v>13</v>
      </c>
      <c r="B17" s="69" t="s">
        <v>355</v>
      </c>
      <c r="C17" s="34" t="s">
        <v>264</v>
      </c>
      <c r="D17" s="70">
        <v>12</v>
      </c>
      <c r="E17" s="71"/>
      <c r="F17" s="70" t="s">
        <v>433</v>
      </c>
      <c r="G17" s="70" t="s">
        <v>433</v>
      </c>
      <c r="H17" s="61"/>
      <c r="I17" s="24">
        <v>14</v>
      </c>
      <c r="J17" s="6" t="s">
        <v>355</v>
      </c>
      <c r="K17" s="24" t="s">
        <v>264</v>
      </c>
      <c r="L17" s="24">
        <v>12</v>
      </c>
      <c r="M17" s="24">
        <v>3.1</v>
      </c>
    </row>
    <row r="18" spans="1:17" ht="30" customHeight="1" x14ac:dyDescent="0.3">
      <c r="A18" s="34">
        <v>14</v>
      </c>
      <c r="B18" s="69" t="s">
        <v>356</v>
      </c>
      <c r="C18" s="34" t="s">
        <v>264</v>
      </c>
      <c r="D18" s="70">
        <v>24</v>
      </c>
      <c r="E18" s="71"/>
      <c r="F18" s="70" t="s">
        <v>439</v>
      </c>
      <c r="G18" s="70" t="s">
        <v>433</v>
      </c>
      <c r="H18" s="61"/>
      <c r="I18" s="24">
        <v>15</v>
      </c>
      <c r="J18" s="6" t="s">
        <v>356</v>
      </c>
      <c r="K18" s="24" t="s">
        <v>264</v>
      </c>
      <c r="L18" s="24">
        <v>24</v>
      </c>
      <c r="M18" s="24">
        <v>5.17</v>
      </c>
    </row>
    <row r="19" spans="1:17" ht="27.75" customHeight="1" x14ac:dyDescent="0.3">
      <c r="A19" s="24">
        <v>15</v>
      </c>
      <c r="B19" s="6" t="s">
        <v>314</v>
      </c>
      <c r="C19" s="24" t="s">
        <v>264</v>
      </c>
      <c r="D19" s="55">
        <v>24</v>
      </c>
      <c r="E19" s="55">
        <v>3.5</v>
      </c>
      <c r="F19" s="55">
        <v>3.5</v>
      </c>
      <c r="G19" s="55" t="s">
        <v>433</v>
      </c>
      <c r="H19" s="61"/>
      <c r="I19" s="24">
        <v>16</v>
      </c>
      <c r="J19" s="6" t="s">
        <v>306</v>
      </c>
      <c r="K19" s="24" t="s">
        <v>264</v>
      </c>
      <c r="L19" s="24">
        <v>36</v>
      </c>
      <c r="M19" s="24">
        <v>155.16999999999999</v>
      </c>
    </row>
    <row r="20" spans="1:17" ht="30" customHeight="1" x14ac:dyDescent="0.3">
      <c r="A20" s="24">
        <v>16</v>
      </c>
      <c r="B20" s="6" t="s">
        <v>306</v>
      </c>
      <c r="C20" s="24" t="s">
        <v>264</v>
      </c>
      <c r="D20" s="55">
        <v>36</v>
      </c>
      <c r="E20" s="55">
        <v>5.25</v>
      </c>
      <c r="F20" s="55" t="s">
        <v>358</v>
      </c>
      <c r="G20" s="55" t="s">
        <v>440</v>
      </c>
      <c r="H20" s="61"/>
      <c r="I20" s="24">
        <v>17</v>
      </c>
      <c r="J20" s="6" t="s">
        <v>307</v>
      </c>
      <c r="K20" s="24" t="s">
        <v>264</v>
      </c>
      <c r="L20" s="24">
        <v>36</v>
      </c>
      <c r="M20" s="24">
        <v>51.72</v>
      </c>
    </row>
    <row r="21" spans="1:17" ht="33.75" customHeight="1" x14ac:dyDescent="0.3">
      <c r="A21" s="34">
        <v>17</v>
      </c>
      <c r="B21" s="69" t="s">
        <v>340</v>
      </c>
      <c r="C21" s="34" t="s">
        <v>264</v>
      </c>
      <c r="D21" s="70">
        <v>36</v>
      </c>
      <c r="E21" s="71"/>
      <c r="F21" s="70" t="s">
        <v>442</v>
      </c>
      <c r="G21" s="70" t="s">
        <v>441</v>
      </c>
      <c r="H21" s="61"/>
      <c r="I21" s="60"/>
      <c r="J21" s="61"/>
      <c r="K21" s="60"/>
      <c r="L21" s="62"/>
      <c r="M21" s="62"/>
    </row>
    <row r="22" spans="1:17" ht="30" customHeight="1" x14ac:dyDescent="0.3">
      <c r="A22" s="24">
        <v>18</v>
      </c>
      <c r="B22" s="6" t="s">
        <v>322</v>
      </c>
      <c r="C22" s="24" t="s">
        <v>264</v>
      </c>
      <c r="D22" s="55">
        <v>12</v>
      </c>
      <c r="E22" s="55">
        <v>3.5</v>
      </c>
      <c r="F22" s="55">
        <v>3.5</v>
      </c>
      <c r="G22" s="55"/>
      <c r="H22" s="61"/>
      <c r="I22" s="60"/>
      <c r="J22" s="61"/>
      <c r="K22" s="60"/>
      <c r="L22" s="62"/>
      <c r="M22" s="62"/>
    </row>
    <row r="23" spans="1:17" ht="19.5" customHeight="1" x14ac:dyDescent="0.3">
      <c r="A23" s="60"/>
      <c r="B23" s="61"/>
      <c r="C23" s="60"/>
      <c r="D23" s="62"/>
    </row>
    <row r="24" spans="1:17" ht="22.5" customHeight="1" x14ac:dyDescent="0.3">
      <c r="A24" s="209" t="s">
        <v>284</v>
      </c>
      <c r="B24" s="209"/>
      <c r="C24" s="209"/>
      <c r="D24" s="209"/>
      <c r="E24" s="209"/>
      <c r="F24" s="209"/>
      <c r="G24" s="209"/>
      <c r="I24" s="243" t="s">
        <v>284</v>
      </c>
      <c r="J24" s="243"/>
      <c r="K24" s="243"/>
      <c r="L24" s="243"/>
      <c r="M24" s="243"/>
    </row>
    <row r="25" spans="1:17" ht="22.5" customHeight="1" x14ac:dyDescent="0.3">
      <c r="A25" s="153"/>
      <c r="B25" s="153"/>
      <c r="C25" s="153"/>
      <c r="D25" s="153"/>
      <c r="E25" s="153"/>
      <c r="F25" s="153"/>
      <c r="G25" s="153" t="s">
        <v>537</v>
      </c>
      <c r="I25" s="63"/>
      <c r="J25" s="63"/>
      <c r="K25" s="63"/>
      <c r="L25" s="63"/>
      <c r="M25" s="60" t="s">
        <v>541</v>
      </c>
    </row>
    <row r="26" spans="1:17" ht="49.5" x14ac:dyDescent="0.3">
      <c r="A26" s="225" t="s">
        <v>0</v>
      </c>
      <c r="B26" s="225" t="s">
        <v>276</v>
      </c>
      <c r="C26" s="225" t="s">
        <v>2</v>
      </c>
      <c r="D26" s="244" t="s">
        <v>350</v>
      </c>
      <c r="E26" s="225" t="s">
        <v>493</v>
      </c>
      <c r="F26" s="225"/>
      <c r="G26" s="225"/>
      <c r="I26" s="4" t="s">
        <v>0</v>
      </c>
      <c r="J26" s="4" t="s">
        <v>276</v>
      </c>
      <c r="K26" s="4" t="s">
        <v>2</v>
      </c>
      <c r="L26" s="57" t="s">
        <v>350</v>
      </c>
      <c r="M26" s="57" t="s">
        <v>542</v>
      </c>
    </row>
    <row r="27" spans="1:17" ht="24" customHeight="1" x14ac:dyDescent="0.3">
      <c r="A27" s="225"/>
      <c r="B27" s="225"/>
      <c r="C27" s="225"/>
      <c r="D27" s="244"/>
      <c r="E27" s="57" t="s">
        <v>74</v>
      </c>
      <c r="F27" s="57" t="s">
        <v>75</v>
      </c>
      <c r="G27" s="57" t="s">
        <v>240</v>
      </c>
      <c r="I27" s="24">
        <v>1</v>
      </c>
      <c r="J27" s="6" t="s">
        <v>362</v>
      </c>
      <c r="K27" s="24" t="s">
        <v>264</v>
      </c>
      <c r="L27" s="24">
        <v>0.4</v>
      </c>
      <c r="M27" s="24">
        <v>155.16999999999999</v>
      </c>
    </row>
    <row r="28" spans="1:17" ht="24" customHeight="1" x14ac:dyDescent="0.3">
      <c r="A28" s="24">
        <v>1</v>
      </c>
      <c r="B28" s="6" t="s">
        <v>348</v>
      </c>
      <c r="C28" s="24" t="s">
        <v>264</v>
      </c>
      <c r="D28" s="55">
        <v>2.5</v>
      </c>
      <c r="E28" s="55">
        <v>2</v>
      </c>
      <c r="F28" s="55">
        <v>2</v>
      </c>
      <c r="G28" s="55" t="s">
        <v>432</v>
      </c>
      <c r="I28" s="24">
        <v>2</v>
      </c>
      <c r="J28" s="6" t="s">
        <v>281</v>
      </c>
      <c r="K28" s="24" t="s">
        <v>264</v>
      </c>
      <c r="L28" s="24">
        <v>2.2000000000000002</v>
      </c>
      <c r="M28" s="24">
        <v>38.79</v>
      </c>
    </row>
    <row r="29" spans="1:17" ht="21" customHeight="1" x14ac:dyDescent="0.3">
      <c r="A29" s="24">
        <v>2</v>
      </c>
      <c r="B29" s="6" t="s">
        <v>280</v>
      </c>
      <c r="C29" s="24" t="s">
        <v>264</v>
      </c>
      <c r="D29" s="55">
        <v>0.4</v>
      </c>
      <c r="E29" s="55">
        <v>21</v>
      </c>
      <c r="F29" s="55">
        <v>24</v>
      </c>
      <c r="G29" s="55"/>
      <c r="I29" s="24">
        <v>3</v>
      </c>
      <c r="J29" s="6" t="s">
        <v>351</v>
      </c>
      <c r="K29" s="24" t="s">
        <v>264</v>
      </c>
      <c r="L29" s="24">
        <v>0.5</v>
      </c>
      <c r="M29" s="24">
        <v>2.5</v>
      </c>
    </row>
    <row r="30" spans="1:17" ht="21" customHeight="1" x14ac:dyDescent="0.3">
      <c r="A30" s="34">
        <v>3</v>
      </c>
      <c r="B30" s="69" t="s">
        <v>351</v>
      </c>
      <c r="C30" s="34" t="s">
        <v>264</v>
      </c>
      <c r="D30" s="70">
        <v>0.5</v>
      </c>
      <c r="E30" s="70"/>
      <c r="F30" s="70"/>
      <c r="G30" s="58" t="s">
        <v>139</v>
      </c>
      <c r="I30" s="24">
        <v>4</v>
      </c>
      <c r="J30" s="6" t="s">
        <v>363</v>
      </c>
      <c r="K30" s="24" t="s">
        <v>264</v>
      </c>
      <c r="L30" s="24">
        <v>0.5</v>
      </c>
      <c r="M30" s="24">
        <v>2.5</v>
      </c>
    </row>
    <row r="31" spans="1:17" ht="22.5" customHeight="1" x14ac:dyDescent="0.3">
      <c r="A31" s="26">
        <v>4</v>
      </c>
      <c r="B31" s="56" t="s">
        <v>281</v>
      </c>
      <c r="C31" s="26" t="s">
        <v>264</v>
      </c>
      <c r="D31" s="59">
        <v>2.2000000000000002</v>
      </c>
      <c r="E31" s="59">
        <v>5.25</v>
      </c>
      <c r="F31" s="59">
        <v>6</v>
      </c>
      <c r="G31" s="144" t="s">
        <v>437</v>
      </c>
      <c r="I31" s="24">
        <v>5</v>
      </c>
      <c r="J31" s="6" t="s">
        <v>283</v>
      </c>
      <c r="K31" s="24" t="s">
        <v>264</v>
      </c>
      <c r="L31" s="24">
        <v>0.4</v>
      </c>
      <c r="M31" s="24">
        <v>1</v>
      </c>
    </row>
    <row r="32" spans="1:17" ht="23.45" customHeight="1" x14ac:dyDescent="0.3">
      <c r="A32" s="26">
        <v>5</v>
      </c>
      <c r="B32" s="6" t="s">
        <v>363</v>
      </c>
      <c r="C32" s="26" t="s">
        <v>264</v>
      </c>
      <c r="D32" s="24">
        <v>0.5</v>
      </c>
      <c r="E32" s="59"/>
      <c r="F32" s="143"/>
      <c r="G32" s="55" t="s">
        <v>443</v>
      </c>
      <c r="H32" s="141"/>
      <c r="I32" s="142"/>
      <c r="K32" s="60"/>
      <c r="L32" s="61"/>
      <c r="M32" s="60"/>
      <c r="N32" s="60"/>
      <c r="O32" s="60"/>
      <c r="P32" s="62"/>
      <c r="Q32" s="62"/>
    </row>
    <row r="33" spans="1:14" ht="24" customHeight="1" x14ac:dyDescent="0.3">
      <c r="A33" s="24">
        <v>6</v>
      </c>
      <c r="B33" s="6" t="s">
        <v>283</v>
      </c>
      <c r="C33" s="24" t="s">
        <v>264</v>
      </c>
      <c r="D33" s="55">
        <v>0.4</v>
      </c>
      <c r="E33" s="55">
        <v>0.5</v>
      </c>
      <c r="F33" s="55">
        <v>0.5</v>
      </c>
      <c r="G33" s="59" t="s">
        <v>444</v>
      </c>
      <c r="I33" s="60"/>
      <c r="J33" s="61"/>
      <c r="K33" s="60"/>
      <c r="L33" s="62"/>
      <c r="M33" s="62"/>
    </row>
    <row r="34" spans="1:14" x14ac:dyDescent="0.3">
      <c r="I34" s="60"/>
      <c r="J34" s="61"/>
      <c r="K34" s="60"/>
      <c r="L34" s="62"/>
      <c r="M34" s="62"/>
    </row>
    <row r="35" spans="1:14" x14ac:dyDescent="0.3">
      <c r="I35" s="60"/>
      <c r="J35" s="61"/>
      <c r="K35" s="60"/>
      <c r="L35" s="62"/>
      <c r="M35" s="62"/>
    </row>
    <row r="36" spans="1:14" x14ac:dyDescent="0.3">
      <c r="A36" s="209" t="s">
        <v>299</v>
      </c>
      <c r="B36" s="209"/>
      <c r="C36" s="209"/>
      <c r="D36" s="209"/>
      <c r="I36" s="209" t="s">
        <v>299</v>
      </c>
      <c r="J36" s="209"/>
      <c r="K36" s="209"/>
      <c r="L36" s="209"/>
    </row>
    <row r="37" spans="1:14" x14ac:dyDescent="0.3">
      <c r="A37" s="153"/>
      <c r="B37" s="153"/>
      <c r="C37" s="153"/>
      <c r="D37" s="153"/>
      <c r="F37" s="67" t="s">
        <v>538</v>
      </c>
      <c r="I37" s="153"/>
      <c r="J37" s="153"/>
      <c r="K37" s="153"/>
      <c r="L37" s="167" t="s">
        <v>544</v>
      </c>
    </row>
    <row r="38" spans="1:14" ht="32.25" customHeight="1" x14ac:dyDescent="0.3">
      <c r="A38" s="225" t="s">
        <v>0</v>
      </c>
      <c r="B38" s="225" t="s">
        <v>285</v>
      </c>
      <c r="C38" s="225" t="s">
        <v>2</v>
      </c>
      <c r="D38" s="225" t="s">
        <v>493</v>
      </c>
      <c r="E38" s="225"/>
      <c r="F38" s="225"/>
      <c r="I38" s="4" t="s">
        <v>0</v>
      </c>
      <c r="J38" s="4" t="s">
        <v>285</v>
      </c>
      <c r="K38" s="4" t="s">
        <v>2</v>
      </c>
      <c r="L38" s="57" t="s">
        <v>543</v>
      </c>
    </row>
    <row r="39" spans="1:14" ht="21.75" customHeight="1" x14ac:dyDescent="0.3">
      <c r="A39" s="225"/>
      <c r="B39" s="225"/>
      <c r="C39" s="225"/>
      <c r="D39" s="57" t="s">
        <v>74</v>
      </c>
      <c r="E39" s="57" t="s">
        <v>75</v>
      </c>
      <c r="F39" s="57" t="s">
        <v>240</v>
      </c>
      <c r="I39" s="24">
        <v>1</v>
      </c>
      <c r="J39" s="6" t="s">
        <v>323</v>
      </c>
      <c r="K39" s="24" t="s">
        <v>324</v>
      </c>
      <c r="L39" s="24">
        <v>0.3</v>
      </c>
    </row>
    <row r="40" spans="1:14" x14ac:dyDescent="0.3">
      <c r="A40" s="24">
        <v>1</v>
      </c>
      <c r="B40" s="6" t="s">
        <v>327</v>
      </c>
      <c r="C40" s="24" t="s">
        <v>287</v>
      </c>
      <c r="D40" s="55">
        <v>0.05</v>
      </c>
      <c r="E40" s="55">
        <v>0.05</v>
      </c>
      <c r="F40" s="70">
        <v>0.05</v>
      </c>
      <c r="I40" s="24">
        <v>2</v>
      </c>
      <c r="J40" s="6" t="s">
        <v>327</v>
      </c>
      <c r="K40" s="24" t="s">
        <v>287</v>
      </c>
      <c r="L40" s="24">
        <v>0.05</v>
      </c>
    </row>
    <row r="41" spans="1:14" x14ac:dyDescent="0.3">
      <c r="A41" s="24">
        <v>2</v>
      </c>
      <c r="B41" s="6" t="s">
        <v>290</v>
      </c>
      <c r="C41" s="24" t="s">
        <v>291</v>
      </c>
      <c r="D41" s="55">
        <v>0.4</v>
      </c>
      <c r="E41" s="55">
        <v>0.4</v>
      </c>
      <c r="F41" s="70">
        <v>0.5</v>
      </c>
      <c r="I41" s="24">
        <v>3</v>
      </c>
      <c r="J41" s="6" t="s">
        <v>290</v>
      </c>
      <c r="K41" s="24" t="s">
        <v>291</v>
      </c>
      <c r="L41" s="24">
        <v>0.5</v>
      </c>
    </row>
    <row r="42" spans="1:14" x14ac:dyDescent="0.3">
      <c r="A42" s="24">
        <v>3</v>
      </c>
      <c r="B42" s="6" t="s">
        <v>292</v>
      </c>
      <c r="C42" s="24" t="s">
        <v>293</v>
      </c>
      <c r="D42" s="55" t="s">
        <v>330</v>
      </c>
      <c r="E42" s="55" t="s">
        <v>330</v>
      </c>
      <c r="F42" s="70">
        <v>0.5</v>
      </c>
      <c r="I42" s="24">
        <v>4</v>
      </c>
      <c r="J42" s="6" t="s">
        <v>292</v>
      </c>
      <c r="K42" s="24" t="s">
        <v>293</v>
      </c>
      <c r="L42" s="24">
        <v>0.5</v>
      </c>
    </row>
    <row r="43" spans="1:14" x14ac:dyDescent="0.3">
      <c r="A43" s="24">
        <v>4</v>
      </c>
      <c r="B43" s="6" t="s">
        <v>328</v>
      </c>
      <c r="C43" s="24" t="s">
        <v>298</v>
      </c>
      <c r="D43" s="55" t="s">
        <v>332</v>
      </c>
      <c r="E43" s="55" t="s">
        <v>332</v>
      </c>
      <c r="F43" s="70" t="s">
        <v>332</v>
      </c>
      <c r="I43" s="24">
        <v>5</v>
      </c>
      <c r="J43" s="6" t="s">
        <v>328</v>
      </c>
      <c r="K43" s="24" t="s">
        <v>298</v>
      </c>
      <c r="L43" s="24">
        <v>5</v>
      </c>
    </row>
    <row r="44" spans="1:14" x14ac:dyDescent="0.3">
      <c r="A44" s="34">
        <v>5</v>
      </c>
      <c r="B44" s="69" t="s">
        <v>323</v>
      </c>
      <c r="C44" s="34" t="s">
        <v>324</v>
      </c>
      <c r="D44" s="71"/>
      <c r="E44" s="34">
        <v>0.3</v>
      </c>
      <c r="F44" s="34">
        <v>0.3</v>
      </c>
      <c r="I44" s="60"/>
      <c r="J44" s="61"/>
      <c r="K44" s="60"/>
      <c r="L44" s="62"/>
    </row>
    <row r="46" spans="1:14" x14ac:dyDescent="0.3">
      <c r="A46" s="209" t="s">
        <v>309</v>
      </c>
      <c r="B46" s="209"/>
      <c r="C46" s="209"/>
      <c r="D46" s="209"/>
      <c r="E46" s="209"/>
      <c r="F46" s="209"/>
      <c r="I46" s="209" t="s">
        <v>309</v>
      </c>
      <c r="J46" s="209"/>
      <c r="K46" s="209"/>
      <c r="L46" s="209"/>
      <c r="M46" s="209"/>
      <c r="N46" s="209"/>
    </row>
    <row r="47" spans="1:14" x14ac:dyDescent="0.3">
      <c r="A47" s="167"/>
      <c r="B47" s="167"/>
      <c r="C47" s="167"/>
      <c r="D47" s="167"/>
      <c r="E47" s="167"/>
      <c r="F47" s="167" t="s">
        <v>539</v>
      </c>
      <c r="I47" s="167"/>
      <c r="J47" s="167"/>
      <c r="K47" s="167"/>
      <c r="L47" s="167" t="s">
        <v>545</v>
      </c>
      <c r="M47" s="167"/>
      <c r="N47" s="167"/>
    </row>
    <row r="48" spans="1:14" ht="33" customHeight="1" x14ac:dyDescent="0.3">
      <c r="A48" s="225" t="s">
        <v>0</v>
      </c>
      <c r="B48" s="225" t="s">
        <v>300</v>
      </c>
      <c r="C48" s="225" t="s">
        <v>2</v>
      </c>
      <c r="D48" s="225" t="s">
        <v>491</v>
      </c>
      <c r="E48" s="225"/>
      <c r="F48" s="225"/>
      <c r="I48" s="225" t="s">
        <v>0</v>
      </c>
      <c r="J48" s="225" t="s">
        <v>300</v>
      </c>
      <c r="K48" s="225" t="s">
        <v>2</v>
      </c>
      <c r="L48" s="246" t="s">
        <v>492</v>
      </c>
      <c r="M48" s="64"/>
      <c r="N48" s="64"/>
    </row>
    <row r="49" spans="1:14" ht="26.25" customHeight="1" x14ac:dyDescent="0.3">
      <c r="A49" s="225"/>
      <c r="B49" s="225"/>
      <c r="C49" s="225"/>
      <c r="D49" s="57" t="s">
        <v>74</v>
      </c>
      <c r="E49" s="57" t="s">
        <v>75</v>
      </c>
      <c r="F49" s="57" t="s">
        <v>240</v>
      </c>
      <c r="I49" s="225"/>
      <c r="J49" s="225"/>
      <c r="K49" s="225"/>
      <c r="L49" s="247"/>
      <c r="M49" s="63"/>
      <c r="N49" s="63"/>
    </row>
    <row r="50" spans="1:14" ht="33" x14ac:dyDescent="0.3">
      <c r="A50" s="24">
        <v>1</v>
      </c>
      <c r="B50" s="6" t="s">
        <v>301</v>
      </c>
      <c r="C50" s="72" t="s">
        <v>302</v>
      </c>
      <c r="D50" s="55">
        <v>7.56</v>
      </c>
      <c r="E50" s="73">
        <v>8.64</v>
      </c>
      <c r="F50" s="34">
        <v>27.617999999999999</v>
      </c>
      <c r="I50" s="24">
        <v>1</v>
      </c>
      <c r="J50" s="6" t="s">
        <v>301</v>
      </c>
      <c r="K50" s="24" t="s">
        <v>302</v>
      </c>
      <c r="L50" s="65">
        <v>310.35000000000002</v>
      </c>
      <c r="M50" s="60"/>
    </row>
    <row r="51" spans="1:14" ht="33" x14ac:dyDescent="0.3">
      <c r="A51" s="24">
        <v>2</v>
      </c>
      <c r="B51" s="6" t="s">
        <v>310</v>
      </c>
      <c r="C51" s="72" t="s">
        <v>302</v>
      </c>
      <c r="D51" s="55">
        <v>201.2</v>
      </c>
      <c r="E51" s="73" t="s">
        <v>357</v>
      </c>
      <c r="F51" s="74">
        <v>214.99199999999999</v>
      </c>
      <c r="I51" s="24">
        <v>2</v>
      </c>
      <c r="J51" s="6" t="s">
        <v>310</v>
      </c>
      <c r="K51" s="24" t="s">
        <v>302</v>
      </c>
      <c r="L51" s="66">
        <v>1202.52</v>
      </c>
      <c r="M51" s="60"/>
    </row>
  </sheetData>
  <mergeCells count="29">
    <mergeCell ref="I48:I49"/>
    <mergeCell ref="J48:J49"/>
    <mergeCell ref="K48:K49"/>
    <mergeCell ref="A24:G24"/>
    <mergeCell ref="A46:F46"/>
    <mergeCell ref="I46:N46"/>
    <mergeCell ref="L48:L49"/>
    <mergeCell ref="D38:F38"/>
    <mergeCell ref="B38:B39"/>
    <mergeCell ref="C38:C39"/>
    <mergeCell ref="A38:A39"/>
    <mergeCell ref="D48:F48"/>
    <mergeCell ref="A48:A49"/>
    <mergeCell ref="B48:B49"/>
    <mergeCell ref="C48:C49"/>
    <mergeCell ref="E26:G26"/>
    <mergeCell ref="D26:D27"/>
    <mergeCell ref="I1:M1"/>
    <mergeCell ref="I24:M24"/>
    <mergeCell ref="A36:D36"/>
    <mergeCell ref="I36:L36"/>
    <mergeCell ref="C26:C27"/>
    <mergeCell ref="B26:B27"/>
    <mergeCell ref="A26:A27"/>
    <mergeCell ref="A3:A4"/>
    <mergeCell ref="B3:B4"/>
    <mergeCell ref="C3:C4"/>
    <mergeCell ref="D3:D4"/>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7"/>
  <sheetViews>
    <sheetView topLeftCell="A22" zoomScale="70" zoomScaleNormal="70" workbookViewId="0">
      <selection activeCell="K56" sqref="K56"/>
    </sheetView>
  </sheetViews>
  <sheetFormatPr defaultRowHeight="15" x14ac:dyDescent="0.25"/>
  <cols>
    <col min="2" max="2" width="30.42578125" customWidth="1"/>
    <col min="3" max="3" width="11.5703125" customWidth="1"/>
    <col min="4" max="4" width="16.5703125" style="21" customWidth="1"/>
    <col min="5" max="5" width="13.42578125" style="21" customWidth="1"/>
    <col min="6" max="6" width="12.5703125" customWidth="1"/>
    <col min="9" max="9" width="37.7109375" customWidth="1"/>
    <col min="10" max="10" width="10.85546875" customWidth="1"/>
    <col min="11" max="11" width="18" style="21" customWidth="1"/>
    <col min="12" max="12" width="14.42578125" style="21" customWidth="1"/>
    <col min="13" max="13" width="12.140625" customWidth="1"/>
  </cols>
  <sheetData>
    <row r="1" spans="1:13" ht="22.5" customHeight="1" x14ac:dyDescent="0.25">
      <c r="A1" s="210" t="s">
        <v>335</v>
      </c>
      <c r="B1" s="210"/>
      <c r="C1" s="210"/>
      <c r="D1" s="210"/>
      <c r="E1" s="210"/>
      <c r="H1" s="210" t="s">
        <v>339</v>
      </c>
      <c r="I1" s="210"/>
      <c r="J1" s="210"/>
      <c r="K1" s="210"/>
      <c r="L1" s="210"/>
    </row>
    <row r="2" spans="1:13" ht="22.5" customHeight="1" x14ac:dyDescent="0.25">
      <c r="A2" s="117"/>
      <c r="B2" s="117"/>
      <c r="C2" s="117"/>
      <c r="D2" s="117"/>
      <c r="E2" s="117"/>
      <c r="F2" t="s">
        <v>528</v>
      </c>
      <c r="H2" s="117"/>
      <c r="I2" s="117"/>
      <c r="J2" s="117"/>
      <c r="K2" s="117"/>
      <c r="L2" s="117"/>
      <c r="M2" t="s">
        <v>532</v>
      </c>
    </row>
    <row r="3" spans="1:13" ht="41.25" customHeight="1" x14ac:dyDescent="0.25">
      <c r="A3" s="248" t="s">
        <v>0</v>
      </c>
      <c r="B3" s="249" t="s">
        <v>303</v>
      </c>
      <c r="C3" s="248" t="s">
        <v>2</v>
      </c>
      <c r="D3" s="252" t="s">
        <v>336</v>
      </c>
      <c r="E3" s="248" t="s">
        <v>337</v>
      </c>
      <c r="F3" s="248"/>
      <c r="G3" s="41"/>
      <c r="H3" s="248" t="s">
        <v>0</v>
      </c>
      <c r="I3" s="249" t="s">
        <v>303</v>
      </c>
      <c r="J3" s="248" t="s">
        <v>2</v>
      </c>
      <c r="K3" s="248" t="s">
        <v>336</v>
      </c>
      <c r="L3" s="248" t="s">
        <v>337</v>
      </c>
      <c r="M3" s="248"/>
    </row>
    <row r="4" spans="1:13" ht="27" customHeight="1" x14ac:dyDescent="0.25">
      <c r="A4" s="248"/>
      <c r="B4" s="249"/>
      <c r="C4" s="248"/>
      <c r="D4" s="252"/>
      <c r="E4" s="53" t="s">
        <v>495</v>
      </c>
      <c r="F4" s="44" t="s">
        <v>496</v>
      </c>
      <c r="G4" s="42"/>
      <c r="H4" s="248"/>
      <c r="I4" s="249"/>
      <c r="J4" s="248"/>
      <c r="K4" s="248"/>
      <c r="L4" s="44" t="s">
        <v>495</v>
      </c>
      <c r="M4" s="44" t="s">
        <v>496</v>
      </c>
    </row>
    <row r="5" spans="1:13" ht="27.75" customHeight="1" x14ac:dyDescent="0.25">
      <c r="A5" s="45">
        <v>1</v>
      </c>
      <c r="B5" s="46" t="s">
        <v>263</v>
      </c>
      <c r="C5" s="45" t="s">
        <v>264</v>
      </c>
      <c r="D5" s="51" t="s">
        <v>445</v>
      </c>
      <c r="E5" s="51">
        <v>24</v>
      </c>
      <c r="F5" s="45">
        <v>45.2</v>
      </c>
      <c r="G5" s="43"/>
      <c r="H5" s="45">
        <v>1</v>
      </c>
      <c r="I5" s="46" t="s">
        <v>263</v>
      </c>
      <c r="J5" s="45" t="s">
        <v>264</v>
      </c>
      <c r="K5" s="45">
        <v>60</v>
      </c>
      <c r="L5" s="45">
        <v>24</v>
      </c>
      <c r="M5" s="45">
        <v>53.2</v>
      </c>
    </row>
    <row r="6" spans="1:13" ht="31.5" customHeight="1" x14ac:dyDescent="0.25">
      <c r="A6" s="45">
        <v>2</v>
      </c>
      <c r="B6" s="46" t="s">
        <v>265</v>
      </c>
      <c r="C6" s="45" t="s">
        <v>264</v>
      </c>
      <c r="D6" s="51" t="s">
        <v>445</v>
      </c>
      <c r="E6" s="51">
        <v>24</v>
      </c>
      <c r="F6" s="45">
        <v>45.2</v>
      </c>
      <c r="G6" s="43"/>
      <c r="H6" s="45">
        <v>2</v>
      </c>
      <c r="I6" s="46" t="s">
        <v>265</v>
      </c>
      <c r="J6" s="45" t="s">
        <v>264</v>
      </c>
      <c r="K6" s="45">
        <v>60</v>
      </c>
      <c r="L6" s="45">
        <v>24</v>
      </c>
      <c r="M6" s="45">
        <v>53.2</v>
      </c>
    </row>
    <row r="7" spans="1:13" ht="24.75" customHeight="1" x14ac:dyDescent="0.25">
      <c r="A7" s="45">
        <v>3</v>
      </c>
      <c r="B7" s="46" t="s">
        <v>266</v>
      </c>
      <c r="C7" s="45" t="s">
        <v>264</v>
      </c>
      <c r="D7" s="51" t="s">
        <v>445</v>
      </c>
      <c r="E7" s="51">
        <v>6</v>
      </c>
      <c r="F7" s="45">
        <v>11.3</v>
      </c>
      <c r="G7" s="43"/>
      <c r="H7" s="45">
        <v>3</v>
      </c>
      <c r="I7" s="46" t="s">
        <v>266</v>
      </c>
      <c r="J7" s="45" t="s">
        <v>264</v>
      </c>
      <c r="K7" s="45">
        <v>60</v>
      </c>
      <c r="L7" s="45">
        <v>6</v>
      </c>
      <c r="M7" s="45">
        <v>13.3</v>
      </c>
    </row>
    <row r="8" spans="1:13" ht="25.5" customHeight="1" x14ac:dyDescent="0.25">
      <c r="A8" s="45">
        <v>4</v>
      </c>
      <c r="B8" s="46" t="s">
        <v>267</v>
      </c>
      <c r="C8" s="45" t="s">
        <v>264</v>
      </c>
      <c r="D8" s="51">
        <v>60</v>
      </c>
      <c r="E8" s="51">
        <v>6</v>
      </c>
      <c r="F8" s="45">
        <v>11.3</v>
      </c>
      <c r="G8" s="43"/>
      <c r="H8" s="45">
        <v>4</v>
      </c>
      <c r="I8" s="46" t="s">
        <v>267</v>
      </c>
      <c r="J8" s="45" t="s">
        <v>264</v>
      </c>
      <c r="K8" s="45">
        <v>60</v>
      </c>
      <c r="L8" s="45">
        <v>6</v>
      </c>
      <c r="M8" s="45">
        <v>13.3</v>
      </c>
    </row>
    <row r="9" spans="1:13" ht="24" customHeight="1" x14ac:dyDescent="0.25">
      <c r="A9" s="45">
        <v>5</v>
      </c>
      <c r="B9" s="46" t="s">
        <v>268</v>
      </c>
      <c r="C9" s="45" t="s">
        <v>264</v>
      </c>
      <c r="D9" s="51">
        <v>60</v>
      </c>
      <c r="E9" s="51">
        <v>24</v>
      </c>
      <c r="F9" s="45">
        <v>45.2</v>
      </c>
      <c r="G9" s="43"/>
      <c r="H9" s="45">
        <v>5</v>
      </c>
      <c r="I9" s="46" t="s">
        <v>268</v>
      </c>
      <c r="J9" s="45" t="s">
        <v>264</v>
      </c>
      <c r="K9" s="45">
        <v>60</v>
      </c>
      <c r="L9" s="45">
        <v>24</v>
      </c>
      <c r="M9" s="45">
        <v>53.2</v>
      </c>
    </row>
    <row r="10" spans="1:13" ht="22.5" customHeight="1" x14ac:dyDescent="0.25">
      <c r="A10" s="45">
        <v>6</v>
      </c>
      <c r="B10" s="46" t="s">
        <v>304</v>
      </c>
      <c r="C10" s="45" t="s">
        <v>264</v>
      </c>
      <c r="D10" s="51">
        <v>60</v>
      </c>
      <c r="E10" s="51">
        <v>1.2</v>
      </c>
      <c r="F10" s="45">
        <v>2.2599999999999998</v>
      </c>
      <c r="G10" s="43"/>
      <c r="H10" s="45">
        <v>6</v>
      </c>
      <c r="I10" s="46" t="s">
        <v>304</v>
      </c>
      <c r="J10" s="45" t="s">
        <v>264</v>
      </c>
      <c r="K10" s="45">
        <v>60</v>
      </c>
      <c r="L10" s="45">
        <v>1.2</v>
      </c>
      <c r="M10" s="45">
        <v>2.66</v>
      </c>
    </row>
    <row r="11" spans="1:13" ht="22.5" customHeight="1" x14ac:dyDescent="0.25">
      <c r="A11" s="45">
        <v>7</v>
      </c>
      <c r="B11" s="46" t="s">
        <v>305</v>
      </c>
      <c r="C11" s="45" t="s">
        <v>264</v>
      </c>
      <c r="D11" s="51">
        <v>60</v>
      </c>
      <c r="E11" s="51">
        <v>1.2</v>
      </c>
      <c r="F11" s="45">
        <v>2.2599999999999998</v>
      </c>
      <c r="G11" s="43"/>
      <c r="H11" s="45">
        <v>7</v>
      </c>
      <c r="I11" s="46" t="s">
        <v>305</v>
      </c>
      <c r="J11" s="45" t="s">
        <v>264</v>
      </c>
      <c r="K11" s="45">
        <v>60</v>
      </c>
      <c r="L11" s="45">
        <v>1.2</v>
      </c>
      <c r="M11" s="45">
        <v>2.66</v>
      </c>
    </row>
    <row r="12" spans="1:13" ht="23.25" customHeight="1" x14ac:dyDescent="0.25">
      <c r="A12" s="45">
        <v>8</v>
      </c>
      <c r="B12" s="46" t="s">
        <v>269</v>
      </c>
      <c r="C12" s="45" t="s">
        <v>264</v>
      </c>
      <c r="D12" s="51">
        <v>60</v>
      </c>
      <c r="E12" s="51">
        <v>6</v>
      </c>
      <c r="F12" s="45">
        <v>11.3</v>
      </c>
      <c r="G12" s="43"/>
      <c r="H12" s="45">
        <v>8</v>
      </c>
      <c r="I12" s="46" t="s">
        <v>269</v>
      </c>
      <c r="J12" s="45" t="s">
        <v>264</v>
      </c>
      <c r="K12" s="45">
        <v>60</v>
      </c>
      <c r="L12" s="45">
        <v>6</v>
      </c>
      <c r="M12" s="45">
        <v>13.3</v>
      </c>
    </row>
    <row r="13" spans="1:13" ht="30" customHeight="1" x14ac:dyDescent="0.25">
      <c r="A13" s="45">
        <v>9</v>
      </c>
      <c r="B13" s="46" t="s">
        <v>270</v>
      </c>
      <c r="C13" s="45" t="s">
        <v>264</v>
      </c>
      <c r="D13" s="51">
        <v>60</v>
      </c>
      <c r="E13" s="51">
        <v>12</v>
      </c>
      <c r="F13" s="45">
        <v>22.6</v>
      </c>
      <c r="G13" s="43"/>
      <c r="H13" s="45">
        <v>9</v>
      </c>
      <c r="I13" s="46" t="s">
        <v>270</v>
      </c>
      <c r="J13" s="45" t="s">
        <v>264</v>
      </c>
      <c r="K13" s="45">
        <v>60</v>
      </c>
      <c r="L13" s="45">
        <v>12</v>
      </c>
      <c r="M13" s="45">
        <v>26.6</v>
      </c>
    </row>
    <row r="14" spans="1:13" ht="27.75" customHeight="1" x14ac:dyDescent="0.25">
      <c r="A14" s="45">
        <v>10</v>
      </c>
      <c r="B14" s="46" t="s">
        <v>271</v>
      </c>
      <c r="C14" s="45" t="s">
        <v>272</v>
      </c>
      <c r="D14" s="51">
        <v>30</v>
      </c>
      <c r="E14" s="51">
        <v>24</v>
      </c>
      <c r="F14" s="45">
        <v>45.2</v>
      </c>
      <c r="G14" s="43"/>
      <c r="H14" s="45">
        <v>10</v>
      </c>
      <c r="I14" s="46" t="s">
        <v>271</v>
      </c>
      <c r="J14" s="45" t="s">
        <v>272</v>
      </c>
      <c r="K14" s="45">
        <v>30</v>
      </c>
      <c r="L14" s="45">
        <v>24</v>
      </c>
      <c r="M14" s="45">
        <v>53.2</v>
      </c>
    </row>
    <row r="15" spans="1:13" ht="30" customHeight="1" x14ac:dyDescent="0.25">
      <c r="A15" s="45">
        <v>11</v>
      </c>
      <c r="B15" s="46" t="s">
        <v>273</v>
      </c>
      <c r="C15" s="45" t="s">
        <v>264</v>
      </c>
      <c r="D15" s="51">
        <v>60</v>
      </c>
      <c r="E15" s="51">
        <v>1.2</v>
      </c>
      <c r="F15" s="45">
        <v>2.2599999999999998</v>
      </c>
      <c r="G15" s="43"/>
      <c r="H15" s="45">
        <v>11</v>
      </c>
      <c r="I15" s="46" t="s">
        <v>273</v>
      </c>
      <c r="J15" s="45" t="s">
        <v>264</v>
      </c>
      <c r="K15" s="45">
        <v>60</v>
      </c>
      <c r="L15" s="45">
        <v>1.2</v>
      </c>
      <c r="M15" s="45">
        <v>2.66</v>
      </c>
    </row>
    <row r="16" spans="1:13" ht="30" customHeight="1" x14ac:dyDescent="0.25">
      <c r="A16" s="45">
        <v>12</v>
      </c>
      <c r="B16" s="46" t="s">
        <v>306</v>
      </c>
      <c r="C16" s="45" t="s">
        <v>264</v>
      </c>
      <c r="D16" s="51">
        <v>36</v>
      </c>
      <c r="E16" s="51">
        <v>24</v>
      </c>
      <c r="F16" s="45">
        <v>45.2</v>
      </c>
      <c r="G16" s="43"/>
      <c r="H16" s="45">
        <v>12</v>
      </c>
      <c r="I16" s="46" t="s">
        <v>306</v>
      </c>
      <c r="J16" s="45" t="s">
        <v>264</v>
      </c>
      <c r="K16" s="45">
        <v>36</v>
      </c>
      <c r="L16" s="45">
        <v>24</v>
      </c>
      <c r="M16" s="45">
        <v>53.2</v>
      </c>
    </row>
    <row r="17" spans="1:13" ht="37.5" customHeight="1" x14ac:dyDescent="0.25">
      <c r="A17" s="45">
        <v>13</v>
      </c>
      <c r="B17" s="46" t="s">
        <v>338</v>
      </c>
      <c r="C17" s="45" t="s">
        <v>264</v>
      </c>
      <c r="D17" s="51">
        <v>36</v>
      </c>
      <c r="E17" s="51">
        <v>4.8</v>
      </c>
      <c r="F17" s="45">
        <v>9.0399999999999991</v>
      </c>
      <c r="G17" s="43"/>
      <c r="H17" s="45">
        <v>13</v>
      </c>
      <c r="I17" s="46" t="s">
        <v>340</v>
      </c>
      <c r="J17" s="45" t="s">
        <v>264</v>
      </c>
      <c r="K17" s="45">
        <v>36</v>
      </c>
      <c r="L17" s="45">
        <v>4.8</v>
      </c>
      <c r="M17" s="45">
        <v>10.64</v>
      </c>
    </row>
    <row r="18" spans="1:13" ht="19.5" customHeight="1" x14ac:dyDescent="0.25">
      <c r="A18" s="37"/>
      <c r="B18" s="38"/>
      <c r="C18" s="37"/>
      <c r="D18" s="40"/>
      <c r="E18" s="40"/>
    </row>
    <row r="19" spans="1:13" ht="22.5" customHeight="1" x14ac:dyDescent="0.25">
      <c r="A19" s="209" t="s">
        <v>284</v>
      </c>
      <c r="B19" s="209"/>
      <c r="C19" s="209"/>
      <c r="D19" s="209"/>
      <c r="E19" s="209"/>
      <c r="H19" s="241" t="s">
        <v>284</v>
      </c>
      <c r="I19" s="241"/>
      <c r="J19" s="241"/>
      <c r="K19" s="241"/>
      <c r="L19" s="241"/>
    </row>
    <row r="20" spans="1:13" ht="22.5" customHeight="1" x14ac:dyDescent="0.25">
      <c r="A20" s="153"/>
      <c r="B20" s="153"/>
      <c r="C20" s="153"/>
      <c r="D20" s="153"/>
      <c r="E20" s="153"/>
      <c r="F20" t="s">
        <v>529</v>
      </c>
      <c r="H20" s="164"/>
      <c r="I20" s="164"/>
      <c r="J20" s="164"/>
      <c r="K20" s="164"/>
      <c r="L20" s="164"/>
      <c r="M20" t="s">
        <v>533</v>
      </c>
    </row>
    <row r="21" spans="1:13" ht="22.5" customHeight="1" x14ac:dyDescent="0.25">
      <c r="A21" s="214" t="s">
        <v>0</v>
      </c>
      <c r="B21" s="214" t="s">
        <v>276</v>
      </c>
      <c r="C21" s="214" t="s">
        <v>2</v>
      </c>
      <c r="D21" s="218" t="s">
        <v>277</v>
      </c>
      <c r="E21" s="248" t="s">
        <v>337</v>
      </c>
      <c r="F21" s="248"/>
      <c r="H21" s="214" t="s">
        <v>0</v>
      </c>
      <c r="I21" s="214" t="s">
        <v>276</v>
      </c>
      <c r="J21" s="214" t="s">
        <v>2</v>
      </c>
      <c r="K21" s="218" t="s">
        <v>277</v>
      </c>
      <c r="L21" s="248" t="s">
        <v>337</v>
      </c>
      <c r="M21" s="248"/>
    </row>
    <row r="22" spans="1:13" ht="48.95" customHeight="1" x14ac:dyDescent="0.25">
      <c r="A22" s="214"/>
      <c r="B22" s="214"/>
      <c r="C22" s="214"/>
      <c r="D22" s="218"/>
      <c r="E22" s="53" t="s">
        <v>495</v>
      </c>
      <c r="F22" s="44" t="s">
        <v>496</v>
      </c>
      <c r="H22" s="214"/>
      <c r="I22" s="214"/>
      <c r="J22" s="214"/>
      <c r="K22" s="218"/>
      <c r="L22" s="44" t="s">
        <v>495</v>
      </c>
      <c r="M22" s="44" t="s">
        <v>496</v>
      </c>
    </row>
    <row r="23" spans="1:13" ht="24" customHeight="1" x14ac:dyDescent="0.25">
      <c r="A23" s="47">
        <v>1</v>
      </c>
      <c r="B23" s="48" t="s">
        <v>279</v>
      </c>
      <c r="C23" s="47" t="s">
        <v>264</v>
      </c>
      <c r="D23" s="52">
        <v>0.5</v>
      </c>
      <c r="E23" s="52">
        <v>0.8</v>
      </c>
      <c r="F23" s="47">
        <v>1.51</v>
      </c>
      <c r="H23" s="47">
        <v>1</v>
      </c>
      <c r="I23" s="48" t="s">
        <v>279</v>
      </c>
      <c r="J23" s="47" t="s">
        <v>264</v>
      </c>
      <c r="K23" s="47">
        <v>0.5</v>
      </c>
      <c r="L23" s="47">
        <v>0.8</v>
      </c>
      <c r="M23" s="47">
        <v>1.77</v>
      </c>
    </row>
    <row r="24" spans="1:13" ht="24" customHeight="1" x14ac:dyDescent="0.25">
      <c r="A24" s="47">
        <v>2</v>
      </c>
      <c r="B24" s="48" t="s">
        <v>278</v>
      </c>
      <c r="C24" s="47" t="s">
        <v>264</v>
      </c>
      <c r="D24" s="52">
        <v>0.5</v>
      </c>
      <c r="E24" s="52">
        <v>0.8</v>
      </c>
      <c r="F24" s="47">
        <v>1.51</v>
      </c>
      <c r="H24" s="47">
        <v>2</v>
      </c>
      <c r="I24" s="48" t="s">
        <v>278</v>
      </c>
      <c r="J24" s="47" t="s">
        <v>264</v>
      </c>
      <c r="K24" s="47">
        <v>0.5</v>
      </c>
      <c r="L24" s="47">
        <v>0.8</v>
      </c>
      <c r="M24" s="47">
        <v>1.77</v>
      </c>
    </row>
    <row r="25" spans="1:13" ht="21" customHeight="1" x14ac:dyDescent="0.25">
      <c r="A25" s="47">
        <v>3</v>
      </c>
      <c r="B25" s="48" t="s">
        <v>280</v>
      </c>
      <c r="C25" s="47" t="s">
        <v>264</v>
      </c>
      <c r="D25" s="52">
        <v>0.4</v>
      </c>
      <c r="E25" s="52">
        <v>24</v>
      </c>
      <c r="F25" s="47">
        <v>45.2</v>
      </c>
      <c r="H25" s="47">
        <v>3</v>
      </c>
      <c r="I25" s="48" t="s">
        <v>280</v>
      </c>
      <c r="J25" s="47" t="s">
        <v>264</v>
      </c>
      <c r="K25" s="47">
        <v>0.4</v>
      </c>
      <c r="L25" s="47">
        <v>24</v>
      </c>
      <c r="M25" s="47">
        <v>53.2</v>
      </c>
    </row>
    <row r="26" spans="1:13" ht="22.5" customHeight="1" x14ac:dyDescent="0.25">
      <c r="A26" s="47">
        <v>4</v>
      </c>
      <c r="B26" s="48" t="s">
        <v>281</v>
      </c>
      <c r="C26" s="47" t="s">
        <v>264</v>
      </c>
      <c r="D26" s="52">
        <v>2.2000000000000002</v>
      </c>
      <c r="E26" s="52">
        <v>12</v>
      </c>
      <c r="F26" s="47">
        <v>22.6</v>
      </c>
      <c r="H26" s="47">
        <v>4</v>
      </c>
      <c r="I26" s="48" t="s">
        <v>281</v>
      </c>
      <c r="J26" s="47" t="s">
        <v>264</v>
      </c>
      <c r="K26" s="47">
        <v>2.2000000000000002</v>
      </c>
      <c r="L26" s="47">
        <v>12</v>
      </c>
      <c r="M26" s="47">
        <v>26.6</v>
      </c>
    </row>
    <row r="27" spans="1:13" ht="24" customHeight="1" x14ac:dyDescent="0.25">
      <c r="A27" s="47">
        <v>5</v>
      </c>
      <c r="B27" s="48" t="s">
        <v>334</v>
      </c>
      <c r="C27" s="47" t="s">
        <v>264</v>
      </c>
      <c r="D27" s="52">
        <v>0.5</v>
      </c>
      <c r="E27" s="52">
        <v>2.4</v>
      </c>
      <c r="F27" s="47">
        <v>4.5199999999999996</v>
      </c>
      <c r="H27" s="47">
        <v>5</v>
      </c>
      <c r="I27" s="48" t="s">
        <v>334</v>
      </c>
      <c r="J27" s="47" t="s">
        <v>264</v>
      </c>
      <c r="K27" s="47">
        <v>0.5</v>
      </c>
      <c r="L27" s="47">
        <v>2.4</v>
      </c>
      <c r="M27" s="47">
        <v>5.32</v>
      </c>
    </row>
    <row r="28" spans="1:13" ht="18.75" x14ac:dyDescent="0.25">
      <c r="A28" s="47">
        <v>6</v>
      </c>
      <c r="B28" s="48" t="s">
        <v>282</v>
      </c>
      <c r="C28" s="47" t="s">
        <v>264</v>
      </c>
      <c r="D28" s="52">
        <v>1.5</v>
      </c>
      <c r="E28" s="52">
        <v>1.6</v>
      </c>
      <c r="F28" s="47">
        <v>3.01</v>
      </c>
      <c r="H28" s="47">
        <v>6</v>
      </c>
      <c r="I28" s="48" t="s">
        <v>282</v>
      </c>
      <c r="J28" s="47" t="s">
        <v>264</v>
      </c>
      <c r="K28" s="47">
        <v>1.5</v>
      </c>
      <c r="L28" s="47">
        <v>1.6</v>
      </c>
      <c r="M28" s="47">
        <v>3.55</v>
      </c>
    </row>
    <row r="29" spans="1:13" ht="18.75" x14ac:dyDescent="0.25">
      <c r="H29" s="37"/>
      <c r="I29" s="38"/>
      <c r="J29" s="37"/>
      <c r="K29" s="40"/>
      <c r="L29" s="40"/>
    </row>
    <row r="30" spans="1:13" ht="16.5" x14ac:dyDescent="0.25">
      <c r="A30" s="209" t="s">
        <v>299</v>
      </c>
      <c r="B30" s="209"/>
      <c r="C30" s="209"/>
      <c r="D30" s="209"/>
      <c r="H30" s="209" t="s">
        <v>299</v>
      </c>
      <c r="I30" s="209"/>
      <c r="J30" s="209"/>
      <c r="K30" s="209"/>
    </row>
    <row r="31" spans="1:13" ht="16.5" x14ac:dyDescent="0.25">
      <c r="A31" s="153"/>
      <c r="B31" s="153"/>
      <c r="C31" s="153"/>
      <c r="D31" s="153"/>
      <c r="E31" s="21" t="s">
        <v>530</v>
      </c>
      <c r="H31" s="153"/>
      <c r="I31" s="153"/>
      <c r="J31" s="153"/>
      <c r="K31" s="153"/>
      <c r="L31" s="21" t="s">
        <v>534</v>
      </c>
    </row>
    <row r="32" spans="1:13" ht="16.5" x14ac:dyDescent="0.25">
      <c r="A32" s="214" t="s">
        <v>0</v>
      </c>
      <c r="B32" s="214" t="s">
        <v>285</v>
      </c>
      <c r="C32" s="214" t="s">
        <v>2</v>
      </c>
      <c r="D32" s="250" t="s">
        <v>337</v>
      </c>
      <c r="E32" s="251"/>
      <c r="H32" s="214" t="s">
        <v>0</v>
      </c>
      <c r="I32" s="214" t="s">
        <v>285</v>
      </c>
      <c r="J32" s="214" t="s">
        <v>2</v>
      </c>
      <c r="K32" s="250" t="s">
        <v>337</v>
      </c>
      <c r="L32" s="251"/>
    </row>
    <row r="33" spans="1:12" ht="53.1" customHeight="1" x14ac:dyDescent="0.25">
      <c r="A33" s="214"/>
      <c r="B33" s="214"/>
      <c r="C33" s="214"/>
      <c r="D33" s="53" t="s">
        <v>495</v>
      </c>
      <c r="E33" s="53" t="s">
        <v>496</v>
      </c>
      <c r="H33" s="214"/>
      <c r="I33" s="214"/>
      <c r="J33" s="214"/>
      <c r="K33" s="53" t="s">
        <v>495</v>
      </c>
      <c r="L33" s="53" t="s">
        <v>496</v>
      </c>
    </row>
    <row r="34" spans="1:12" ht="22.5" customHeight="1" x14ac:dyDescent="0.25">
      <c r="A34" s="47">
        <v>1</v>
      </c>
      <c r="B34" s="48" t="s">
        <v>288</v>
      </c>
      <c r="C34" s="47" t="s">
        <v>287</v>
      </c>
      <c r="D34" s="50" t="s">
        <v>341</v>
      </c>
      <c r="E34" s="50">
        <v>0.1</v>
      </c>
      <c r="H34" s="47">
        <v>1</v>
      </c>
      <c r="I34" s="48" t="s">
        <v>288</v>
      </c>
      <c r="J34" s="47" t="s">
        <v>287</v>
      </c>
      <c r="K34" s="50" t="s">
        <v>341</v>
      </c>
      <c r="L34" s="50">
        <v>0.1</v>
      </c>
    </row>
    <row r="35" spans="1:12" ht="18.75" x14ac:dyDescent="0.25">
      <c r="A35" s="47">
        <v>2</v>
      </c>
      <c r="B35" s="48" t="s">
        <v>286</v>
      </c>
      <c r="C35" s="47" t="s">
        <v>287</v>
      </c>
      <c r="D35" s="52">
        <v>0.55000000000000004</v>
      </c>
      <c r="E35" s="52">
        <v>0.2</v>
      </c>
      <c r="H35" s="47">
        <v>2</v>
      </c>
      <c r="I35" s="48" t="s">
        <v>286</v>
      </c>
      <c r="J35" s="47" t="s">
        <v>287</v>
      </c>
      <c r="K35" s="52">
        <v>0.55000000000000004</v>
      </c>
      <c r="L35" s="52">
        <v>0.2</v>
      </c>
    </row>
    <row r="36" spans="1:12" ht="18.75" x14ac:dyDescent="0.25">
      <c r="A36" s="47">
        <v>3</v>
      </c>
      <c r="B36" s="48" t="s">
        <v>308</v>
      </c>
      <c r="C36" s="47" t="s">
        <v>287</v>
      </c>
      <c r="D36" s="52">
        <v>0.28000000000000003</v>
      </c>
      <c r="E36" s="52">
        <v>0.1</v>
      </c>
      <c r="H36" s="47">
        <v>3</v>
      </c>
      <c r="I36" s="48" t="s">
        <v>308</v>
      </c>
      <c r="J36" s="47" t="s">
        <v>287</v>
      </c>
      <c r="K36" s="52">
        <v>0.28000000000000003</v>
      </c>
      <c r="L36" s="52">
        <v>0.1</v>
      </c>
    </row>
    <row r="37" spans="1:12" ht="18.75" x14ac:dyDescent="0.25">
      <c r="A37" s="47">
        <v>4</v>
      </c>
      <c r="B37" s="48" t="s">
        <v>290</v>
      </c>
      <c r="C37" s="47" t="s">
        <v>291</v>
      </c>
      <c r="D37" s="52" t="s">
        <v>332</v>
      </c>
      <c r="E37" s="52" t="s">
        <v>329</v>
      </c>
      <c r="H37" s="47">
        <v>4</v>
      </c>
      <c r="I37" s="48" t="s">
        <v>290</v>
      </c>
      <c r="J37" s="47" t="s">
        <v>291</v>
      </c>
      <c r="K37" s="52" t="s">
        <v>332</v>
      </c>
      <c r="L37" s="52" t="s">
        <v>329</v>
      </c>
    </row>
    <row r="38" spans="1:12" ht="18.75" x14ac:dyDescent="0.25">
      <c r="A38" s="47">
        <v>5</v>
      </c>
      <c r="B38" s="48" t="s">
        <v>292</v>
      </c>
      <c r="C38" s="47" t="s">
        <v>293</v>
      </c>
      <c r="D38" s="52" t="s">
        <v>342</v>
      </c>
      <c r="E38" s="52">
        <v>10</v>
      </c>
      <c r="H38" s="47">
        <v>5</v>
      </c>
      <c r="I38" s="48" t="s">
        <v>292</v>
      </c>
      <c r="J38" s="47" t="s">
        <v>293</v>
      </c>
      <c r="K38" s="52" t="s">
        <v>342</v>
      </c>
      <c r="L38" s="52">
        <v>10</v>
      </c>
    </row>
    <row r="39" spans="1:12" ht="18.75" x14ac:dyDescent="0.25">
      <c r="A39" s="47">
        <v>6</v>
      </c>
      <c r="B39" s="48" t="s">
        <v>294</v>
      </c>
      <c r="C39" s="47" t="s">
        <v>295</v>
      </c>
      <c r="D39" s="52">
        <v>8.25</v>
      </c>
      <c r="E39" s="52" t="s">
        <v>333</v>
      </c>
      <c r="H39" s="47">
        <v>6</v>
      </c>
      <c r="I39" s="48" t="s">
        <v>294</v>
      </c>
      <c r="J39" s="47" t="s">
        <v>295</v>
      </c>
      <c r="K39" s="52">
        <v>8.25</v>
      </c>
      <c r="L39" s="52" t="s">
        <v>333</v>
      </c>
    </row>
    <row r="40" spans="1:12" ht="18.75" x14ac:dyDescent="0.25">
      <c r="A40" s="47">
        <v>7</v>
      </c>
      <c r="B40" s="48" t="s">
        <v>296</v>
      </c>
      <c r="C40" s="47" t="s">
        <v>295</v>
      </c>
      <c r="D40" s="52">
        <v>2.75</v>
      </c>
      <c r="E40" s="52" t="s">
        <v>330</v>
      </c>
      <c r="H40" s="47">
        <v>7</v>
      </c>
      <c r="I40" s="48" t="s">
        <v>296</v>
      </c>
      <c r="J40" s="47" t="s">
        <v>295</v>
      </c>
      <c r="K40" s="52">
        <v>2.75</v>
      </c>
      <c r="L40" s="52" t="s">
        <v>330</v>
      </c>
    </row>
    <row r="42" spans="1:12" ht="16.5" x14ac:dyDescent="0.25">
      <c r="A42" s="209" t="s">
        <v>309</v>
      </c>
      <c r="B42" s="209"/>
      <c r="C42" s="209"/>
      <c r="D42" s="209"/>
      <c r="H42" s="240" t="s">
        <v>309</v>
      </c>
      <c r="I42" s="240"/>
      <c r="J42" s="240"/>
      <c r="K42" s="240"/>
    </row>
    <row r="43" spans="1:12" ht="16.5" x14ac:dyDescent="0.25">
      <c r="A43" s="153"/>
      <c r="B43" s="153"/>
      <c r="C43" s="153"/>
      <c r="D43" s="153"/>
      <c r="E43" s="21" t="s">
        <v>531</v>
      </c>
      <c r="H43" s="163"/>
      <c r="I43" s="163"/>
      <c r="J43" s="163"/>
      <c r="K43" s="163"/>
      <c r="L43" s="21" t="s">
        <v>535</v>
      </c>
    </row>
    <row r="44" spans="1:12" ht="27" customHeight="1" x14ac:dyDescent="0.25">
      <c r="A44" s="214" t="s">
        <v>0</v>
      </c>
      <c r="B44" s="214" t="s">
        <v>300</v>
      </c>
      <c r="C44" s="214" t="s">
        <v>2</v>
      </c>
      <c r="D44" s="248" t="s">
        <v>337</v>
      </c>
      <c r="E44" s="248"/>
      <c r="H44" s="214" t="s">
        <v>0</v>
      </c>
      <c r="I44" s="214" t="s">
        <v>300</v>
      </c>
      <c r="J44" s="214" t="s">
        <v>2</v>
      </c>
      <c r="K44" s="248" t="s">
        <v>337</v>
      </c>
      <c r="L44" s="248"/>
    </row>
    <row r="45" spans="1:12" ht="51.6" customHeight="1" thickBot="1" x14ac:dyDescent="0.3">
      <c r="A45" s="214"/>
      <c r="B45" s="214"/>
      <c r="C45" s="214"/>
      <c r="D45" s="53" t="s">
        <v>495</v>
      </c>
      <c r="E45" s="53" t="s">
        <v>496</v>
      </c>
      <c r="H45" s="214"/>
      <c r="I45" s="214"/>
      <c r="J45" s="214"/>
      <c r="K45" s="53" t="s">
        <v>495</v>
      </c>
      <c r="L45" s="53" t="s">
        <v>496</v>
      </c>
    </row>
    <row r="46" spans="1:12" ht="38.25" thickBot="1" x14ac:dyDescent="0.3">
      <c r="A46" s="2">
        <v>1</v>
      </c>
      <c r="B46" s="9" t="s">
        <v>301</v>
      </c>
      <c r="C46" s="49" t="s">
        <v>302</v>
      </c>
      <c r="D46" s="28">
        <v>52.8</v>
      </c>
      <c r="E46" s="28">
        <v>99.44</v>
      </c>
      <c r="H46" s="2">
        <v>1</v>
      </c>
      <c r="I46" s="9" t="s">
        <v>301</v>
      </c>
      <c r="J46" s="49" t="s">
        <v>302</v>
      </c>
      <c r="K46" s="28">
        <v>52.8</v>
      </c>
      <c r="L46" s="165">
        <v>117.04</v>
      </c>
    </row>
    <row r="47" spans="1:12" ht="38.25" thickBot="1" x14ac:dyDescent="0.3">
      <c r="A47" s="2">
        <v>2</v>
      </c>
      <c r="B47" s="9" t="s">
        <v>310</v>
      </c>
      <c r="C47" s="49" t="s">
        <v>302</v>
      </c>
      <c r="D47" s="28">
        <v>323.2</v>
      </c>
      <c r="E47" s="28">
        <v>608.69000000000005</v>
      </c>
      <c r="H47" s="2">
        <v>2</v>
      </c>
      <c r="I47" s="9" t="s">
        <v>310</v>
      </c>
      <c r="J47" s="49" t="s">
        <v>302</v>
      </c>
      <c r="K47" s="28">
        <v>323.2</v>
      </c>
      <c r="L47" s="166">
        <v>716.43</v>
      </c>
    </row>
  </sheetData>
  <mergeCells count="44">
    <mergeCell ref="I44:I45"/>
    <mergeCell ref="J44:J45"/>
    <mergeCell ref="K44:L44"/>
    <mergeCell ref="L21:M21"/>
    <mergeCell ref="D44:E44"/>
    <mergeCell ref="D32:E32"/>
    <mergeCell ref="A42:D42"/>
    <mergeCell ref="H42:K42"/>
    <mergeCell ref="A32:A33"/>
    <mergeCell ref="B32:B33"/>
    <mergeCell ref="C32:C33"/>
    <mergeCell ref="A44:A45"/>
    <mergeCell ref="B44:B45"/>
    <mergeCell ref="C44:C45"/>
    <mergeCell ref="H32:H33"/>
    <mergeCell ref="I32:I33"/>
    <mergeCell ref="J32:J33"/>
    <mergeCell ref="K32:L32"/>
    <mergeCell ref="H44:H45"/>
    <mergeCell ref="A1:E1"/>
    <mergeCell ref="C3:C4"/>
    <mergeCell ref="D3:D4"/>
    <mergeCell ref="E3:F3"/>
    <mergeCell ref="A21:A22"/>
    <mergeCell ref="B21:B22"/>
    <mergeCell ref="C21:C22"/>
    <mergeCell ref="A3:A4"/>
    <mergeCell ref="B3:B4"/>
    <mergeCell ref="H1:L1"/>
    <mergeCell ref="A19:E19"/>
    <mergeCell ref="H19:L19"/>
    <mergeCell ref="A30:D30"/>
    <mergeCell ref="H30:K30"/>
    <mergeCell ref="D21:D22"/>
    <mergeCell ref="E21:F21"/>
    <mergeCell ref="H3:H4"/>
    <mergeCell ref="I3:I4"/>
    <mergeCell ref="J3:J4"/>
    <mergeCell ref="K3:K4"/>
    <mergeCell ref="L3:M3"/>
    <mergeCell ref="H21:H22"/>
    <mergeCell ref="I21:I22"/>
    <mergeCell ref="J21:J22"/>
    <mergeCell ref="K21:K2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34"/>
  <sheetViews>
    <sheetView zoomScale="55" zoomScaleNormal="55" workbookViewId="0">
      <selection activeCell="N1" sqref="N1:BY1048576"/>
    </sheetView>
  </sheetViews>
  <sheetFormatPr defaultColWidth="8.7109375" defaultRowHeight="15.75" x14ac:dyDescent="0.25"/>
  <cols>
    <col min="1" max="1" width="8.7109375" style="77"/>
    <col min="2" max="2" width="40.85546875" style="77" customWidth="1"/>
    <col min="3" max="3" width="11.42578125" style="77" customWidth="1"/>
    <col min="4" max="4" width="10.140625" style="77" customWidth="1"/>
    <col min="5" max="5" width="13.140625" style="104" customWidth="1"/>
    <col min="6" max="6" width="8.7109375" style="77"/>
    <col min="7" max="7" width="45.5703125" style="77" customWidth="1"/>
    <col min="8" max="8" width="11.140625" style="77" customWidth="1"/>
    <col min="9" max="9" width="13" style="77" customWidth="1"/>
    <col min="10" max="10" width="13.42578125" style="104" customWidth="1"/>
    <col min="11" max="11" width="43.140625" style="77" customWidth="1"/>
    <col min="12" max="13" width="8.7109375" style="77"/>
    <col min="14" max="77" width="8.7109375" style="253"/>
    <col min="78" max="16384" width="8.7109375" style="77"/>
  </cols>
  <sheetData>
    <row r="1" spans="1:77" ht="26.25" customHeight="1" x14ac:dyDescent="0.25">
      <c r="A1" s="196" t="s">
        <v>25</v>
      </c>
      <c r="B1" s="196"/>
      <c r="C1" s="196"/>
      <c r="D1" s="196"/>
      <c r="E1" s="196"/>
      <c r="F1" s="196"/>
      <c r="G1" s="196"/>
      <c r="H1" s="196"/>
      <c r="I1" s="196"/>
      <c r="J1" s="196"/>
      <c r="K1" s="11"/>
    </row>
    <row r="2" spans="1:77" ht="18" customHeight="1" x14ac:dyDescent="0.25">
      <c r="A2" s="197" t="s">
        <v>22</v>
      </c>
      <c r="B2" s="197"/>
      <c r="C2" s="197"/>
      <c r="D2" s="197"/>
      <c r="E2" s="197"/>
      <c r="F2" s="197"/>
      <c r="G2" s="197"/>
      <c r="H2" s="197"/>
      <c r="I2" s="197"/>
      <c r="J2" s="197"/>
      <c r="K2" s="11"/>
    </row>
    <row r="3" spans="1:77" ht="18" customHeight="1" x14ac:dyDescent="0.25">
      <c r="A3" s="119"/>
      <c r="B3" s="119"/>
      <c r="C3" s="119"/>
      <c r="D3" s="119"/>
      <c r="E3" s="119"/>
      <c r="F3" s="119"/>
      <c r="G3" s="119"/>
      <c r="H3" s="119"/>
      <c r="I3" s="119"/>
      <c r="J3" s="119"/>
      <c r="K3" s="122" t="s">
        <v>425</v>
      </c>
    </row>
    <row r="4" spans="1:77" s="78" customFormat="1" ht="39.950000000000003" customHeight="1" x14ac:dyDescent="0.25">
      <c r="A4" s="185" t="s">
        <v>364</v>
      </c>
      <c r="B4" s="185"/>
      <c r="C4" s="185"/>
      <c r="D4" s="185"/>
      <c r="E4" s="185"/>
      <c r="F4" s="185" t="s">
        <v>88</v>
      </c>
      <c r="G4" s="185"/>
      <c r="H4" s="185"/>
      <c r="I4" s="185"/>
      <c r="J4" s="185"/>
      <c r="K4" s="186" t="s">
        <v>101</v>
      </c>
      <c r="L4" s="77"/>
      <c r="M4" s="77"/>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row>
    <row r="5" spans="1:77" ht="18.75" customHeight="1" x14ac:dyDescent="0.25">
      <c r="A5" s="186" t="s">
        <v>0</v>
      </c>
      <c r="B5" s="186" t="s">
        <v>1</v>
      </c>
      <c r="C5" s="186" t="s">
        <v>2</v>
      </c>
      <c r="D5" s="186" t="s">
        <v>3</v>
      </c>
      <c r="E5" s="187" t="s">
        <v>365</v>
      </c>
      <c r="F5" s="186" t="s">
        <v>0</v>
      </c>
      <c r="G5" s="186" t="s">
        <v>1</v>
      </c>
      <c r="H5" s="186" t="s">
        <v>2</v>
      </c>
      <c r="I5" s="186" t="s">
        <v>3</v>
      </c>
      <c r="J5" s="187" t="s">
        <v>365</v>
      </c>
      <c r="K5" s="186"/>
    </row>
    <row r="6" spans="1:77" x14ac:dyDescent="0.25">
      <c r="A6" s="186"/>
      <c r="B6" s="186"/>
      <c r="C6" s="186"/>
      <c r="D6" s="186"/>
      <c r="E6" s="187"/>
      <c r="F6" s="186"/>
      <c r="G6" s="186"/>
      <c r="H6" s="186"/>
      <c r="I6" s="186"/>
      <c r="J6" s="187"/>
      <c r="K6" s="186"/>
    </row>
    <row r="7" spans="1:77" x14ac:dyDescent="0.25">
      <c r="A7" s="115" t="s">
        <v>24</v>
      </c>
      <c r="B7" s="195" t="s">
        <v>61</v>
      </c>
      <c r="C7" s="195"/>
      <c r="D7" s="195"/>
      <c r="E7" s="195"/>
      <c r="F7" s="123" t="s">
        <v>24</v>
      </c>
      <c r="G7" s="195" t="s">
        <v>459</v>
      </c>
      <c r="H7" s="195"/>
      <c r="I7" s="195"/>
      <c r="J7" s="195"/>
      <c r="K7" s="11"/>
    </row>
    <row r="8" spans="1:77" x14ac:dyDescent="0.25">
      <c r="A8" s="111">
        <v>1</v>
      </c>
      <c r="B8" s="12" t="s">
        <v>4</v>
      </c>
      <c r="C8" s="12"/>
      <c r="D8" s="12"/>
      <c r="E8" s="109"/>
      <c r="F8" s="11">
        <v>1</v>
      </c>
      <c r="G8" s="12" t="s">
        <v>4</v>
      </c>
      <c r="H8" s="11"/>
      <c r="I8" s="11"/>
      <c r="J8" s="101"/>
      <c r="K8" s="11"/>
      <c r="L8" s="77">
        <f>1*(1+0.05*(94-10))</f>
        <v>5.2</v>
      </c>
    </row>
    <row r="9" spans="1:77" ht="63" x14ac:dyDescent="0.25">
      <c r="A9" s="111"/>
      <c r="B9" s="12"/>
      <c r="C9" s="12"/>
      <c r="D9" s="12"/>
      <c r="E9" s="109"/>
      <c r="F9" s="82" t="s">
        <v>5</v>
      </c>
      <c r="G9" s="12" t="s">
        <v>460</v>
      </c>
      <c r="H9" s="113" t="s">
        <v>463</v>
      </c>
      <c r="I9" s="111" t="s">
        <v>106</v>
      </c>
      <c r="J9" s="102">
        <v>5</v>
      </c>
      <c r="K9" s="80" t="s">
        <v>632</v>
      </c>
    </row>
    <row r="10" spans="1:77" ht="126" x14ac:dyDescent="0.25">
      <c r="A10" s="111" t="s">
        <v>5</v>
      </c>
      <c r="B10" s="12" t="s">
        <v>105</v>
      </c>
      <c r="C10" s="111" t="s">
        <v>62</v>
      </c>
      <c r="D10" s="111" t="s">
        <v>106</v>
      </c>
      <c r="E10" s="112">
        <v>1</v>
      </c>
      <c r="F10" s="113" t="s">
        <v>7</v>
      </c>
      <c r="G10" s="80" t="s">
        <v>659</v>
      </c>
      <c r="H10" s="113" t="s">
        <v>463</v>
      </c>
      <c r="I10" s="111" t="s">
        <v>106</v>
      </c>
      <c r="J10" s="103" t="s">
        <v>70</v>
      </c>
      <c r="K10" s="80" t="s">
        <v>633</v>
      </c>
      <c r="L10" s="104"/>
    </row>
    <row r="11" spans="1:77" ht="63" x14ac:dyDescent="0.25">
      <c r="A11" s="111"/>
      <c r="B11" s="12"/>
      <c r="C11" s="111"/>
      <c r="D11" s="111"/>
      <c r="E11" s="112"/>
      <c r="F11" s="113" t="s">
        <v>8</v>
      </c>
      <c r="G11" s="80" t="s">
        <v>660</v>
      </c>
      <c r="H11" s="113" t="s">
        <v>463</v>
      </c>
      <c r="I11" s="111" t="s">
        <v>106</v>
      </c>
      <c r="J11" s="112">
        <v>1</v>
      </c>
      <c r="K11" s="80" t="s">
        <v>634</v>
      </c>
      <c r="L11" s="104"/>
    </row>
    <row r="12" spans="1:77" ht="63" x14ac:dyDescent="0.25">
      <c r="A12" s="111"/>
      <c r="B12" s="12"/>
      <c r="C12" s="111"/>
      <c r="D12" s="111"/>
      <c r="E12" s="112"/>
      <c r="F12" s="113" t="s">
        <v>30</v>
      </c>
      <c r="G12" s="80" t="s">
        <v>127</v>
      </c>
      <c r="H12" s="113" t="s">
        <v>463</v>
      </c>
      <c r="I12" s="111" t="s">
        <v>106</v>
      </c>
      <c r="J12" s="112">
        <v>1</v>
      </c>
      <c r="K12" s="80" t="s">
        <v>634</v>
      </c>
      <c r="L12" s="104"/>
    </row>
    <row r="13" spans="1:77" ht="236.25" x14ac:dyDescent="0.25">
      <c r="A13" s="111" t="s">
        <v>7</v>
      </c>
      <c r="B13" s="80" t="s">
        <v>107</v>
      </c>
      <c r="C13" s="111" t="s">
        <v>63</v>
      </c>
      <c r="D13" s="111" t="s">
        <v>106</v>
      </c>
      <c r="E13" s="112">
        <v>12</v>
      </c>
      <c r="F13" s="113">
        <v>2</v>
      </c>
      <c r="G13" s="80" t="s">
        <v>123</v>
      </c>
      <c r="H13" s="113" t="s">
        <v>464</v>
      </c>
      <c r="I13" s="111" t="s">
        <v>106</v>
      </c>
      <c r="J13" s="114">
        <v>24</v>
      </c>
      <c r="K13" s="80" t="s">
        <v>635</v>
      </c>
      <c r="L13" s="104"/>
    </row>
    <row r="14" spans="1:77" ht="116.25" customHeight="1" x14ac:dyDescent="0.25">
      <c r="A14" s="111"/>
      <c r="B14" s="12"/>
      <c r="C14" s="111"/>
      <c r="D14" s="111"/>
      <c r="E14" s="112"/>
      <c r="F14" s="149">
        <v>3</v>
      </c>
      <c r="G14" s="150" t="s">
        <v>128</v>
      </c>
      <c r="H14" s="151" t="s">
        <v>463</v>
      </c>
      <c r="I14" s="149" t="s">
        <v>106</v>
      </c>
      <c r="J14" s="152" t="s">
        <v>654</v>
      </c>
      <c r="K14" s="80" t="s">
        <v>655</v>
      </c>
      <c r="L14" s="104"/>
    </row>
    <row r="15" spans="1:77" ht="59.25" customHeight="1" x14ac:dyDescent="0.25">
      <c r="A15" s="111">
        <v>2</v>
      </c>
      <c r="B15" s="80" t="s">
        <v>108</v>
      </c>
      <c r="C15" s="12"/>
      <c r="D15" s="12"/>
      <c r="E15" s="109"/>
      <c r="F15" s="113">
        <v>4</v>
      </c>
      <c r="G15" s="80" t="s">
        <v>124</v>
      </c>
      <c r="H15" s="113"/>
      <c r="I15" s="113"/>
      <c r="J15" s="114"/>
      <c r="K15" s="11"/>
      <c r="L15" s="104"/>
    </row>
    <row r="16" spans="1:77" ht="126" x14ac:dyDescent="0.25">
      <c r="A16" s="111" t="s">
        <v>11</v>
      </c>
      <c r="B16" s="12" t="s">
        <v>109</v>
      </c>
      <c r="C16" s="111" t="s">
        <v>62</v>
      </c>
      <c r="D16" s="111" t="s">
        <v>110</v>
      </c>
      <c r="E16" s="112">
        <v>2</v>
      </c>
      <c r="F16" s="82" t="s">
        <v>35</v>
      </c>
      <c r="G16" s="12" t="s">
        <v>125</v>
      </c>
      <c r="H16" s="111" t="s">
        <v>463</v>
      </c>
      <c r="I16" s="111" t="s">
        <v>110</v>
      </c>
      <c r="J16" s="112" t="s">
        <v>630</v>
      </c>
      <c r="K16" s="80" t="s">
        <v>636</v>
      </c>
      <c r="L16" s="104"/>
    </row>
    <row r="17" spans="1:14" ht="45" customHeight="1" x14ac:dyDescent="0.25">
      <c r="A17" s="111" t="s">
        <v>12</v>
      </c>
      <c r="B17" s="12" t="s">
        <v>111</v>
      </c>
      <c r="C17" s="111" t="s">
        <v>62</v>
      </c>
      <c r="D17" s="111" t="s">
        <v>106</v>
      </c>
      <c r="E17" s="112">
        <v>10</v>
      </c>
      <c r="F17" s="194" t="s">
        <v>37</v>
      </c>
      <c r="G17" s="191" t="s">
        <v>446</v>
      </c>
      <c r="H17" s="182" t="s">
        <v>463</v>
      </c>
      <c r="I17" s="182" t="s">
        <v>106</v>
      </c>
      <c r="J17" s="184" t="s">
        <v>631</v>
      </c>
      <c r="K17" s="191" t="s">
        <v>637</v>
      </c>
      <c r="L17" s="104"/>
    </row>
    <row r="18" spans="1:14" ht="72.75" customHeight="1" x14ac:dyDescent="0.25">
      <c r="A18" s="111" t="s">
        <v>15</v>
      </c>
      <c r="B18" s="12" t="s">
        <v>112</v>
      </c>
      <c r="C18" s="111" t="s">
        <v>62</v>
      </c>
      <c r="D18" s="111" t="s">
        <v>106</v>
      </c>
      <c r="E18" s="112">
        <v>3</v>
      </c>
      <c r="F18" s="194"/>
      <c r="G18" s="192"/>
      <c r="H18" s="182"/>
      <c r="I18" s="182"/>
      <c r="J18" s="184"/>
      <c r="K18" s="192"/>
      <c r="L18" s="104"/>
    </row>
    <row r="19" spans="1:14" ht="78.75" x14ac:dyDescent="0.25">
      <c r="A19" s="111"/>
      <c r="B19" s="12"/>
      <c r="C19" s="111"/>
      <c r="D19" s="111"/>
      <c r="E19" s="112"/>
      <c r="F19" s="113" t="s">
        <v>43</v>
      </c>
      <c r="G19" s="80" t="s">
        <v>64</v>
      </c>
      <c r="H19" s="113" t="s">
        <v>463</v>
      </c>
      <c r="I19" s="111" t="s">
        <v>106</v>
      </c>
      <c r="J19" s="114">
        <v>5</v>
      </c>
      <c r="K19" s="80" t="s">
        <v>423</v>
      </c>
      <c r="L19" s="104"/>
    </row>
    <row r="20" spans="1:14" ht="31.5" x14ac:dyDescent="0.25">
      <c r="A20" s="111">
        <v>3</v>
      </c>
      <c r="B20" s="12" t="s">
        <v>113</v>
      </c>
      <c r="C20" s="12"/>
      <c r="D20" s="12"/>
      <c r="E20" s="109"/>
      <c r="F20" s="113">
        <v>5</v>
      </c>
      <c r="G20" s="80" t="s">
        <v>661</v>
      </c>
      <c r="H20" s="113"/>
      <c r="I20" s="113"/>
      <c r="J20" s="114"/>
      <c r="K20" s="11"/>
      <c r="L20" s="104"/>
    </row>
    <row r="21" spans="1:14" ht="126" x14ac:dyDescent="0.25">
      <c r="A21" s="111" t="s">
        <v>59</v>
      </c>
      <c r="B21" s="12" t="s">
        <v>114</v>
      </c>
      <c r="C21" s="111" t="s">
        <v>62</v>
      </c>
      <c r="D21" s="111" t="s">
        <v>115</v>
      </c>
      <c r="E21" s="112">
        <v>2</v>
      </c>
      <c r="F21" s="82" t="s">
        <v>69</v>
      </c>
      <c r="G21" s="12" t="s">
        <v>126</v>
      </c>
      <c r="H21" s="111" t="s">
        <v>463</v>
      </c>
      <c r="I21" s="111" t="s">
        <v>115</v>
      </c>
      <c r="J21" s="112" t="s">
        <v>630</v>
      </c>
      <c r="K21" s="80" t="s">
        <v>638</v>
      </c>
      <c r="L21" s="104"/>
    </row>
    <row r="22" spans="1:14" ht="126" x14ac:dyDescent="0.25">
      <c r="A22" s="111" t="s">
        <v>60</v>
      </c>
      <c r="B22" s="12" t="s">
        <v>113</v>
      </c>
      <c r="C22" s="111" t="s">
        <v>62</v>
      </c>
      <c r="D22" s="111" t="s">
        <v>106</v>
      </c>
      <c r="E22" s="112">
        <v>2</v>
      </c>
      <c r="F22" s="82" t="s">
        <v>70</v>
      </c>
      <c r="G22" s="12" t="s">
        <v>662</v>
      </c>
      <c r="H22" s="111" t="s">
        <v>463</v>
      </c>
      <c r="I22" s="111" t="s">
        <v>106</v>
      </c>
      <c r="J22" s="112" t="s">
        <v>630</v>
      </c>
      <c r="K22" s="80" t="s">
        <v>639</v>
      </c>
      <c r="L22" s="104"/>
    </row>
    <row r="23" spans="1:14" ht="126" x14ac:dyDescent="0.25">
      <c r="A23" s="111" t="s">
        <v>116</v>
      </c>
      <c r="B23" s="12" t="s">
        <v>117</v>
      </c>
      <c r="C23" s="111" t="s">
        <v>62</v>
      </c>
      <c r="D23" s="111" t="s">
        <v>115</v>
      </c>
      <c r="E23" s="112">
        <v>3</v>
      </c>
      <c r="F23" s="82" t="s">
        <v>71</v>
      </c>
      <c r="G23" s="12" t="s">
        <v>117</v>
      </c>
      <c r="H23" s="111" t="s">
        <v>463</v>
      </c>
      <c r="I23" s="111" t="s">
        <v>115</v>
      </c>
      <c r="J23" s="112" t="s">
        <v>629</v>
      </c>
      <c r="K23" s="80" t="s">
        <v>640</v>
      </c>
      <c r="L23" s="104"/>
    </row>
    <row r="24" spans="1:14" ht="115.5" customHeight="1" x14ac:dyDescent="0.25">
      <c r="A24" s="111">
        <v>4</v>
      </c>
      <c r="B24" s="12" t="s">
        <v>99</v>
      </c>
      <c r="C24" s="111" t="s">
        <v>62</v>
      </c>
      <c r="D24" s="12"/>
      <c r="E24" s="109"/>
      <c r="F24" s="113">
        <v>6</v>
      </c>
      <c r="G24" s="80" t="s">
        <v>663</v>
      </c>
      <c r="H24" s="113"/>
      <c r="I24" s="113"/>
      <c r="J24" s="114"/>
      <c r="K24" s="11"/>
      <c r="L24" s="104"/>
    </row>
    <row r="25" spans="1:14" ht="126" x14ac:dyDescent="0.25">
      <c r="A25" s="111" t="s">
        <v>35</v>
      </c>
      <c r="B25" s="12" t="s">
        <v>118</v>
      </c>
      <c r="C25" s="111" t="s">
        <v>62</v>
      </c>
      <c r="D25" s="111" t="s">
        <v>106</v>
      </c>
      <c r="E25" s="112">
        <v>4</v>
      </c>
      <c r="F25" s="82" t="s">
        <v>129</v>
      </c>
      <c r="G25" s="12" t="s">
        <v>118</v>
      </c>
      <c r="H25" s="111" t="s">
        <v>463</v>
      </c>
      <c r="I25" s="111" t="s">
        <v>106</v>
      </c>
      <c r="J25" s="112" t="s">
        <v>628</v>
      </c>
      <c r="K25" s="80" t="s">
        <v>641</v>
      </c>
      <c r="L25" s="104"/>
    </row>
    <row r="26" spans="1:14" ht="126" x14ac:dyDescent="0.25">
      <c r="A26" s="111" t="s">
        <v>37</v>
      </c>
      <c r="B26" s="12" t="s">
        <v>119</v>
      </c>
      <c r="C26" s="111" t="s">
        <v>62</v>
      </c>
      <c r="D26" s="111" t="s">
        <v>106</v>
      </c>
      <c r="E26" s="112">
        <v>3</v>
      </c>
      <c r="F26" s="82" t="s">
        <v>130</v>
      </c>
      <c r="G26" s="12" t="s">
        <v>119</v>
      </c>
      <c r="H26" s="111" t="s">
        <v>463</v>
      </c>
      <c r="I26" s="111" t="s">
        <v>106</v>
      </c>
      <c r="J26" s="112" t="s">
        <v>629</v>
      </c>
      <c r="K26" s="80" t="s">
        <v>642</v>
      </c>
      <c r="L26" s="104"/>
    </row>
    <row r="27" spans="1:14" ht="110.25" x14ac:dyDescent="0.25">
      <c r="A27" s="111" t="s">
        <v>43</v>
      </c>
      <c r="B27" s="12" t="s">
        <v>120</v>
      </c>
      <c r="C27" s="111" t="s">
        <v>62</v>
      </c>
      <c r="D27" s="111" t="s">
        <v>106</v>
      </c>
      <c r="E27" s="112">
        <v>4</v>
      </c>
      <c r="F27" s="82" t="s">
        <v>131</v>
      </c>
      <c r="G27" s="12" t="s">
        <v>120</v>
      </c>
      <c r="H27" s="111" t="s">
        <v>463</v>
      </c>
      <c r="I27" s="111" t="s">
        <v>106</v>
      </c>
      <c r="J27" s="112" t="s">
        <v>628</v>
      </c>
      <c r="K27" s="80" t="s">
        <v>424</v>
      </c>
      <c r="L27" s="104"/>
    </row>
    <row r="28" spans="1:14" ht="126" x14ac:dyDescent="0.25">
      <c r="A28" s="111">
        <v>5</v>
      </c>
      <c r="B28" s="12" t="s">
        <v>121</v>
      </c>
      <c r="C28" s="111" t="s">
        <v>62</v>
      </c>
      <c r="D28" s="111" t="s">
        <v>115</v>
      </c>
      <c r="E28" s="112">
        <v>7</v>
      </c>
      <c r="F28" s="113">
        <v>7</v>
      </c>
      <c r="G28" s="80" t="s">
        <v>664</v>
      </c>
      <c r="H28" s="113" t="s">
        <v>463</v>
      </c>
      <c r="I28" s="111" t="s">
        <v>115</v>
      </c>
      <c r="J28" s="114" t="s">
        <v>627</v>
      </c>
      <c r="K28" s="80" t="s">
        <v>643</v>
      </c>
      <c r="L28" s="104"/>
    </row>
    <row r="29" spans="1:14" ht="99" customHeight="1" x14ac:dyDescent="0.25">
      <c r="A29" s="111"/>
      <c r="B29" s="12"/>
      <c r="C29" s="111"/>
      <c r="D29" s="111"/>
      <c r="E29" s="112"/>
      <c r="F29" s="113">
        <v>8</v>
      </c>
      <c r="G29" s="80" t="s">
        <v>665</v>
      </c>
      <c r="H29" s="113" t="s">
        <v>463</v>
      </c>
      <c r="I29" s="111" t="s">
        <v>115</v>
      </c>
      <c r="J29" s="114">
        <v>5</v>
      </c>
      <c r="K29" s="80" t="s">
        <v>644</v>
      </c>
      <c r="L29" s="104"/>
    </row>
    <row r="30" spans="1:14" ht="126" x14ac:dyDescent="0.25">
      <c r="A30" s="182">
        <v>6</v>
      </c>
      <c r="B30" s="183" t="s">
        <v>104</v>
      </c>
      <c r="C30" s="182" t="s">
        <v>62</v>
      </c>
      <c r="D30" s="182" t="s">
        <v>122</v>
      </c>
      <c r="E30" s="184">
        <v>1</v>
      </c>
      <c r="F30" s="113">
        <v>9</v>
      </c>
      <c r="G30" s="80" t="s">
        <v>666</v>
      </c>
      <c r="H30" s="113" t="s">
        <v>463</v>
      </c>
      <c r="I30" s="111" t="s">
        <v>110</v>
      </c>
      <c r="J30" s="114" t="s">
        <v>221</v>
      </c>
      <c r="K30" s="80" t="s">
        <v>645</v>
      </c>
      <c r="L30" s="104"/>
      <c r="N30" s="255"/>
    </row>
    <row r="31" spans="1:14" ht="126" x14ac:dyDescent="0.25">
      <c r="A31" s="182"/>
      <c r="B31" s="183"/>
      <c r="C31" s="182"/>
      <c r="D31" s="182"/>
      <c r="E31" s="184"/>
      <c r="F31" s="113">
        <v>10</v>
      </c>
      <c r="G31" s="80" t="s">
        <v>369</v>
      </c>
      <c r="H31" s="113" t="s">
        <v>463</v>
      </c>
      <c r="I31" s="111" t="s">
        <v>110</v>
      </c>
      <c r="J31" s="114" t="s">
        <v>221</v>
      </c>
      <c r="K31" s="80" t="s">
        <v>645</v>
      </c>
      <c r="L31" s="104"/>
    </row>
    <row r="33" spans="2:10" x14ac:dyDescent="0.25">
      <c r="B33" s="83" t="s">
        <v>373</v>
      </c>
    </row>
    <row r="34" spans="2:10" ht="45.6" customHeight="1" x14ac:dyDescent="0.25">
      <c r="B34" s="193" t="s">
        <v>458</v>
      </c>
      <c r="C34" s="193"/>
      <c r="D34" s="193"/>
      <c r="E34" s="193"/>
      <c r="F34" s="193"/>
      <c r="G34" s="193"/>
      <c r="H34" s="193"/>
      <c r="I34" s="193"/>
      <c r="J34" s="193"/>
    </row>
  </sheetData>
  <autoFilter ref="A6:M31" xr:uid="{00000000-0009-0000-0000-000001000000}"/>
  <mergeCells count="29">
    <mergeCell ref="K4:K6"/>
    <mergeCell ref="A5:A6"/>
    <mergeCell ref="B5:B6"/>
    <mergeCell ref="C5:C6"/>
    <mergeCell ref="D5:D6"/>
    <mergeCell ref="E5:E6"/>
    <mergeCell ref="B7:E7"/>
    <mergeCell ref="G7:J7"/>
    <mergeCell ref="A1:J1"/>
    <mergeCell ref="A2:J2"/>
    <mergeCell ref="A4:E4"/>
    <mergeCell ref="F4:J4"/>
    <mergeCell ref="F5:F6"/>
    <mergeCell ref="G5:G6"/>
    <mergeCell ref="H5:H6"/>
    <mergeCell ref="I5:I6"/>
    <mergeCell ref="J5:J6"/>
    <mergeCell ref="A30:A31"/>
    <mergeCell ref="B30:B31"/>
    <mergeCell ref="C30:C31"/>
    <mergeCell ref="D30:D31"/>
    <mergeCell ref="E30:E31"/>
    <mergeCell ref="K17:K18"/>
    <mergeCell ref="B34:J34"/>
    <mergeCell ref="F17:F18"/>
    <mergeCell ref="G17:G18"/>
    <mergeCell ref="H17:H18"/>
    <mergeCell ref="I17:I18"/>
    <mergeCell ref="J17:J1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59"/>
  <sheetViews>
    <sheetView topLeftCell="C1" zoomScale="55" zoomScaleNormal="55" workbookViewId="0">
      <selection activeCell="L1" sqref="L1:CE1048576"/>
    </sheetView>
  </sheetViews>
  <sheetFormatPr defaultRowHeight="15.75" x14ac:dyDescent="0.25"/>
  <cols>
    <col min="1" max="1" width="9.85546875" style="19" customWidth="1"/>
    <col min="2" max="2" width="44" customWidth="1"/>
    <col min="3" max="3" width="13.7109375" customWidth="1"/>
    <col min="4" max="4" width="17.42578125" customWidth="1"/>
    <col min="5" max="5" width="17.140625" customWidth="1"/>
    <col min="7" max="7" width="45.5703125" customWidth="1"/>
    <col min="8" max="8" width="16.140625" customWidth="1"/>
    <col min="9" max="9" width="17.7109375" customWidth="1"/>
    <col min="10" max="10" width="15.5703125" style="21" customWidth="1"/>
    <col min="11" max="11" width="57.42578125" style="77" customWidth="1"/>
    <col min="12" max="83" width="9.140625" style="256"/>
  </cols>
  <sheetData>
    <row r="1" spans="1:83" ht="26.25" customHeight="1" x14ac:dyDescent="0.25">
      <c r="A1" s="209" t="s">
        <v>25</v>
      </c>
      <c r="B1" s="209"/>
      <c r="C1" s="209"/>
      <c r="D1" s="209"/>
      <c r="E1" s="209"/>
      <c r="F1" s="209"/>
      <c r="G1" s="209"/>
      <c r="H1" s="209"/>
      <c r="I1" s="209"/>
      <c r="J1" s="209"/>
      <c r="K1" s="11"/>
    </row>
    <row r="2" spans="1:83" ht="18" customHeight="1" x14ac:dyDescent="0.25">
      <c r="A2" s="210" t="s">
        <v>26</v>
      </c>
      <c r="B2" s="210"/>
      <c r="C2" s="210"/>
      <c r="D2" s="210"/>
      <c r="E2" s="210"/>
      <c r="F2" s="210"/>
      <c r="G2" s="210"/>
      <c r="H2" s="210"/>
      <c r="I2" s="210"/>
      <c r="J2" s="210"/>
      <c r="K2" s="11"/>
    </row>
    <row r="3" spans="1:83" ht="18" customHeight="1" x14ac:dyDescent="0.25">
      <c r="A3" s="117"/>
      <c r="B3" s="117"/>
      <c r="C3" s="117"/>
      <c r="D3" s="117"/>
      <c r="E3" s="117"/>
      <c r="F3" s="117"/>
      <c r="G3" s="117"/>
      <c r="H3" s="117"/>
      <c r="I3" s="117"/>
      <c r="J3" s="117"/>
      <c r="K3" s="122" t="s">
        <v>500</v>
      </c>
    </row>
    <row r="4" spans="1:83" s="15" customFormat="1" ht="51" customHeight="1" x14ac:dyDescent="0.25">
      <c r="A4" s="211" t="s">
        <v>135</v>
      </c>
      <c r="B4" s="211"/>
      <c r="C4" s="211"/>
      <c r="D4" s="211"/>
      <c r="E4" s="211"/>
      <c r="F4" s="212" t="s">
        <v>134</v>
      </c>
      <c r="G4" s="212"/>
      <c r="H4" s="212"/>
      <c r="I4" s="212"/>
      <c r="J4" s="213"/>
      <c r="K4" s="186" t="s">
        <v>101</v>
      </c>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row>
    <row r="5" spans="1:83" ht="18.75" customHeight="1" x14ac:dyDescent="0.25">
      <c r="A5" s="214" t="s">
        <v>0</v>
      </c>
      <c r="B5" s="214" t="s">
        <v>1</v>
      </c>
      <c r="C5" s="214" t="s">
        <v>2</v>
      </c>
      <c r="D5" s="214" t="s">
        <v>3</v>
      </c>
      <c r="E5" s="214" t="s">
        <v>21</v>
      </c>
      <c r="F5" s="214" t="s">
        <v>0</v>
      </c>
      <c r="G5" s="214" t="s">
        <v>1</v>
      </c>
      <c r="H5" s="214" t="s">
        <v>2</v>
      </c>
      <c r="I5" s="214" t="s">
        <v>3</v>
      </c>
      <c r="J5" s="215" t="s">
        <v>21</v>
      </c>
      <c r="K5" s="186"/>
    </row>
    <row r="6" spans="1:83" ht="15" x14ac:dyDescent="0.25">
      <c r="A6" s="214"/>
      <c r="B6" s="214"/>
      <c r="C6" s="214"/>
      <c r="D6" s="214"/>
      <c r="E6" s="214"/>
      <c r="F6" s="214"/>
      <c r="G6" s="214"/>
      <c r="H6" s="214"/>
      <c r="I6" s="214"/>
      <c r="J6" s="215"/>
      <c r="K6" s="186"/>
    </row>
    <row r="7" spans="1:83" ht="18.75" x14ac:dyDescent="0.25">
      <c r="A7" s="1" t="s">
        <v>24</v>
      </c>
      <c r="B7" s="25" t="s">
        <v>27</v>
      </c>
      <c r="C7" s="1"/>
      <c r="D7" s="1"/>
      <c r="E7" s="1"/>
      <c r="F7" s="1" t="s">
        <v>24</v>
      </c>
      <c r="G7" s="25" t="s">
        <v>27</v>
      </c>
      <c r="H7" s="1"/>
      <c r="I7" s="1"/>
      <c r="J7" s="126"/>
      <c r="K7" s="11"/>
    </row>
    <row r="8" spans="1:83" ht="31.5" customHeight="1" x14ac:dyDescent="0.3">
      <c r="A8" s="17">
        <v>1</v>
      </c>
      <c r="B8" s="29" t="s">
        <v>4</v>
      </c>
      <c r="C8" s="33"/>
      <c r="D8" s="33"/>
      <c r="E8" s="33"/>
      <c r="F8" s="24">
        <v>1</v>
      </c>
      <c r="G8" s="3" t="s">
        <v>4</v>
      </c>
      <c r="H8" s="5"/>
      <c r="I8" s="5"/>
      <c r="J8" s="127"/>
      <c r="K8" s="11"/>
    </row>
    <row r="9" spans="1:83" ht="92.1" customHeight="1" x14ac:dyDescent="0.25">
      <c r="A9" s="17" t="s">
        <v>5</v>
      </c>
      <c r="B9" s="29" t="s">
        <v>136</v>
      </c>
      <c r="C9" s="17" t="s">
        <v>137</v>
      </c>
      <c r="D9" s="17" t="s">
        <v>138</v>
      </c>
      <c r="E9" s="17">
        <v>2</v>
      </c>
      <c r="F9" s="24" t="s">
        <v>5</v>
      </c>
      <c r="G9" s="3" t="s">
        <v>28</v>
      </c>
      <c r="H9" s="2" t="s">
        <v>461</v>
      </c>
      <c r="I9" s="17" t="s">
        <v>138</v>
      </c>
      <c r="J9" s="128">
        <v>2</v>
      </c>
      <c r="K9" s="3" t="s">
        <v>418</v>
      </c>
    </row>
    <row r="10" spans="1:83" ht="93.75" customHeight="1" x14ac:dyDescent="0.25">
      <c r="A10" s="17" t="s">
        <v>7</v>
      </c>
      <c r="B10" s="29" t="s">
        <v>146</v>
      </c>
      <c r="C10" s="17" t="s">
        <v>137</v>
      </c>
      <c r="D10" s="17" t="s">
        <v>138</v>
      </c>
      <c r="E10" s="17">
        <v>2</v>
      </c>
      <c r="F10" s="24" t="s">
        <v>7</v>
      </c>
      <c r="G10" s="3" t="s">
        <v>29</v>
      </c>
      <c r="H10" s="2" t="s">
        <v>461</v>
      </c>
      <c r="I10" s="17" t="s">
        <v>138</v>
      </c>
      <c r="J10" s="128">
        <v>2</v>
      </c>
      <c r="K10" s="3" t="s">
        <v>419</v>
      </c>
    </row>
    <row r="11" spans="1:83" ht="93.75" x14ac:dyDescent="0.25">
      <c r="A11" s="16" t="s">
        <v>8</v>
      </c>
      <c r="B11" s="29" t="s">
        <v>145</v>
      </c>
      <c r="C11" s="17" t="s">
        <v>137</v>
      </c>
      <c r="D11" s="17" t="s">
        <v>138</v>
      </c>
      <c r="E11" s="17">
        <v>2</v>
      </c>
      <c r="F11" s="24" t="s">
        <v>8</v>
      </c>
      <c r="G11" s="3" t="s">
        <v>370</v>
      </c>
      <c r="H11" s="2" t="s">
        <v>461</v>
      </c>
      <c r="I11" s="17" t="s">
        <v>138</v>
      </c>
      <c r="J11" s="128">
        <v>2</v>
      </c>
      <c r="K11" s="3" t="s">
        <v>420</v>
      </c>
    </row>
    <row r="12" spans="1:83" ht="93.75" x14ac:dyDescent="0.25">
      <c r="A12" s="16"/>
      <c r="B12" s="29"/>
      <c r="C12" s="16"/>
      <c r="D12" s="16"/>
      <c r="E12" s="16"/>
      <c r="F12" s="24" t="s">
        <v>30</v>
      </c>
      <c r="G12" s="3" t="s">
        <v>31</v>
      </c>
      <c r="H12" s="2" t="s">
        <v>461</v>
      </c>
      <c r="I12" s="17" t="s">
        <v>138</v>
      </c>
      <c r="J12" s="128">
        <v>1</v>
      </c>
      <c r="K12" s="3" t="s">
        <v>421</v>
      </c>
    </row>
    <row r="13" spans="1:83" ht="122.45" customHeight="1" x14ac:dyDescent="0.25">
      <c r="A13" s="17" t="s">
        <v>30</v>
      </c>
      <c r="B13" s="30" t="s">
        <v>143</v>
      </c>
      <c r="C13" s="17" t="s">
        <v>6</v>
      </c>
      <c r="D13" s="17" t="s">
        <v>140</v>
      </c>
      <c r="E13" s="17">
        <v>1</v>
      </c>
      <c r="F13" s="206">
        <v>2</v>
      </c>
      <c r="G13" s="198" t="s">
        <v>32</v>
      </c>
      <c r="H13" s="207" t="s">
        <v>461</v>
      </c>
      <c r="I13" s="206" t="s">
        <v>371</v>
      </c>
      <c r="J13" s="208">
        <v>2</v>
      </c>
      <c r="K13" s="198" t="s">
        <v>427</v>
      </c>
    </row>
    <row r="14" spans="1:83" ht="206.25" x14ac:dyDescent="0.25">
      <c r="A14" s="17" t="s">
        <v>68</v>
      </c>
      <c r="B14" s="30" t="s">
        <v>144</v>
      </c>
      <c r="C14" s="17" t="s">
        <v>6</v>
      </c>
      <c r="D14" s="17" t="s">
        <v>140</v>
      </c>
      <c r="E14" s="17">
        <v>1</v>
      </c>
      <c r="F14" s="206"/>
      <c r="G14" s="198"/>
      <c r="H14" s="207"/>
      <c r="I14" s="206"/>
      <c r="J14" s="208"/>
      <c r="K14" s="198"/>
    </row>
    <row r="15" spans="1:83" ht="164.45" customHeight="1" x14ac:dyDescent="0.25">
      <c r="A15" s="17" t="s">
        <v>85</v>
      </c>
      <c r="B15" s="31" t="s">
        <v>141</v>
      </c>
      <c r="C15" s="17" t="s">
        <v>137</v>
      </c>
      <c r="D15" s="17" t="s">
        <v>142</v>
      </c>
      <c r="E15" s="17">
        <v>1</v>
      </c>
      <c r="F15" s="24">
        <v>3</v>
      </c>
      <c r="G15" s="3" t="s">
        <v>33</v>
      </c>
      <c r="H15" s="2" t="s">
        <v>461</v>
      </c>
      <c r="I15" s="17" t="s">
        <v>142</v>
      </c>
      <c r="J15" s="128">
        <v>1</v>
      </c>
      <c r="K15" s="3" t="s">
        <v>474</v>
      </c>
    </row>
    <row r="16" spans="1:83" ht="37.5" x14ac:dyDescent="0.25">
      <c r="A16" s="18">
        <v>2</v>
      </c>
      <c r="B16" s="30" t="s">
        <v>147</v>
      </c>
      <c r="C16" s="8"/>
      <c r="D16" s="8"/>
      <c r="E16" s="8"/>
      <c r="F16" s="24">
        <v>4</v>
      </c>
      <c r="G16" s="3" t="s">
        <v>34</v>
      </c>
      <c r="H16" s="5"/>
      <c r="I16" s="5"/>
      <c r="J16" s="127"/>
      <c r="K16" s="120"/>
    </row>
    <row r="17" spans="1:83" ht="206.25" x14ac:dyDescent="0.25">
      <c r="C17" s="8"/>
      <c r="D17" s="8"/>
      <c r="E17" s="8"/>
      <c r="F17" s="24" t="s">
        <v>35</v>
      </c>
      <c r="G17" s="14" t="s">
        <v>372</v>
      </c>
      <c r="H17" s="13" t="s">
        <v>14</v>
      </c>
      <c r="I17" s="13" t="s">
        <v>148</v>
      </c>
      <c r="J17" s="129">
        <v>6</v>
      </c>
      <c r="K17" s="14" t="s">
        <v>575</v>
      </c>
    </row>
    <row r="18" spans="1:83" s="87" customFormat="1" ht="187.5" x14ac:dyDescent="0.25">
      <c r="A18" s="18" t="s">
        <v>11</v>
      </c>
      <c r="B18" s="30" t="s">
        <v>153</v>
      </c>
      <c r="C18" s="93"/>
      <c r="D18" s="93"/>
      <c r="E18" s="93"/>
      <c r="F18" s="34" t="s">
        <v>37</v>
      </c>
      <c r="G18" s="14" t="s">
        <v>381</v>
      </c>
      <c r="H18" s="93"/>
      <c r="I18" s="93"/>
      <c r="J18" s="130"/>
      <c r="K18" s="94"/>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row>
    <row r="19" spans="1:83" ht="153" customHeight="1" x14ac:dyDescent="0.25">
      <c r="A19" s="18" t="s">
        <v>86</v>
      </c>
      <c r="B19" s="30" t="s">
        <v>154</v>
      </c>
      <c r="C19" s="17" t="s">
        <v>14</v>
      </c>
      <c r="D19" s="17" t="s">
        <v>148</v>
      </c>
      <c r="E19" s="17">
        <v>3</v>
      </c>
      <c r="F19" s="24" t="s">
        <v>38</v>
      </c>
      <c r="G19" s="30" t="s">
        <v>380</v>
      </c>
      <c r="H19" s="17" t="s">
        <v>14</v>
      </c>
      <c r="I19" s="17" t="s">
        <v>148</v>
      </c>
      <c r="J19" s="129">
        <v>6</v>
      </c>
      <c r="K19" s="3" t="s">
        <v>574</v>
      </c>
    </row>
    <row r="20" spans="1:83" ht="112.5" x14ac:dyDescent="0.25">
      <c r="A20" s="18" t="s">
        <v>87</v>
      </c>
      <c r="B20" s="30" t="s">
        <v>155</v>
      </c>
      <c r="C20" s="17" t="s">
        <v>137</v>
      </c>
      <c r="D20" s="17" t="s">
        <v>142</v>
      </c>
      <c r="E20" s="17">
        <v>3</v>
      </c>
      <c r="F20" s="24"/>
      <c r="G20" s="30"/>
      <c r="H20" s="17"/>
      <c r="I20" s="17"/>
      <c r="J20" s="131"/>
      <c r="K20" s="3" t="s">
        <v>579</v>
      </c>
    </row>
    <row r="21" spans="1:83" ht="168.75" x14ac:dyDescent="0.25">
      <c r="A21" s="18" t="s">
        <v>149</v>
      </c>
      <c r="B21" s="30" t="s">
        <v>186</v>
      </c>
      <c r="C21" s="17" t="s">
        <v>137</v>
      </c>
      <c r="D21" s="17" t="s">
        <v>142</v>
      </c>
      <c r="E21" s="17">
        <v>2</v>
      </c>
      <c r="F21" s="24"/>
      <c r="G21" s="30"/>
      <c r="H21" s="17"/>
      <c r="I21" s="17"/>
      <c r="J21" s="131"/>
      <c r="K21" s="3" t="s">
        <v>579</v>
      </c>
    </row>
    <row r="22" spans="1:83" ht="158.25" customHeight="1" x14ac:dyDescent="0.25">
      <c r="A22" s="18" t="s">
        <v>150</v>
      </c>
      <c r="B22" s="30" t="s">
        <v>187</v>
      </c>
      <c r="C22" s="17" t="s">
        <v>137</v>
      </c>
      <c r="D22" s="17" t="s">
        <v>142</v>
      </c>
      <c r="E22" s="17">
        <v>2</v>
      </c>
      <c r="F22" s="24" t="s">
        <v>40</v>
      </c>
      <c r="G22" s="9" t="s">
        <v>379</v>
      </c>
      <c r="H22" s="17" t="s">
        <v>470</v>
      </c>
      <c r="I22" s="17" t="s">
        <v>142</v>
      </c>
      <c r="J22" s="131">
        <v>2</v>
      </c>
      <c r="K22" s="3" t="s">
        <v>475</v>
      </c>
    </row>
    <row r="23" spans="1:83" ht="147.75" customHeight="1" x14ac:dyDescent="0.25">
      <c r="A23" s="18" t="s">
        <v>151</v>
      </c>
      <c r="B23" s="30" t="s">
        <v>152</v>
      </c>
      <c r="C23" s="17" t="s">
        <v>137</v>
      </c>
      <c r="D23" s="17" t="s">
        <v>138</v>
      </c>
      <c r="E23" s="17">
        <v>0.5</v>
      </c>
      <c r="F23" s="24" t="s">
        <v>42</v>
      </c>
      <c r="G23" s="3" t="s">
        <v>36</v>
      </c>
      <c r="H23" s="7" t="s">
        <v>461</v>
      </c>
      <c r="I23" s="17" t="s">
        <v>138</v>
      </c>
      <c r="J23" s="132">
        <v>0.5</v>
      </c>
      <c r="K23" s="3" t="s">
        <v>476</v>
      </c>
    </row>
    <row r="24" spans="1:83" ht="72" customHeight="1" x14ac:dyDescent="0.25">
      <c r="A24" s="18" t="s">
        <v>12</v>
      </c>
      <c r="B24" s="30" t="s">
        <v>383</v>
      </c>
      <c r="C24" s="8"/>
      <c r="D24" s="8"/>
      <c r="E24" s="8"/>
      <c r="F24" s="24" t="s">
        <v>43</v>
      </c>
      <c r="G24" s="3" t="s">
        <v>382</v>
      </c>
      <c r="H24" s="7"/>
      <c r="I24" s="24"/>
      <c r="J24" s="132"/>
      <c r="K24" s="121"/>
    </row>
    <row r="25" spans="1:83" ht="112.5" x14ac:dyDescent="0.25">
      <c r="A25" s="18" t="s">
        <v>156</v>
      </c>
      <c r="B25" s="30" t="s">
        <v>157</v>
      </c>
      <c r="C25" s="17" t="s">
        <v>6</v>
      </c>
      <c r="D25" s="17" t="s">
        <v>148</v>
      </c>
      <c r="E25" s="17">
        <v>1</v>
      </c>
      <c r="F25" s="24" t="s">
        <v>45</v>
      </c>
      <c r="G25" s="3" t="s">
        <v>39</v>
      </c>
      <c r="H25" s="7" t="s">
        <v>461</v>
      </c>
      <c r="I25" s="17" t="s">
        <v>148</v>
      </c>
      <c r="J25" s="132">
        <v>1</v>
      </c>
      <c r="K25" s="3" t="s">
        <v>477</v>
      </c>
    </row>
    <row r="26" spans="1:83" ht="95.45" customHeight="1" x14ac:dyDescent="0.25">
      <c r="A26" s="18" t="s">
        <v>65</v>
      </c>
      <c r="B26" s="30" t="s">
        <v>173</v>
      </c>
      <c r="C26" s="8"/>
      <c r="D26" s="8"/>
      <c r="E26" s="8"/>
      <c r="K26" s="11"/>
    </row>
    <row r="27" spans="1:83" ht="187.5" x14ac:dyDescent="0.25">
      <c r="A27" s="17" t="s">
        <v>158</v>
      </c>
      <c r="B27" s="30" t="s">
        <v>174</v>
      </c>
      <c r="C27" s="17" t="s">
        <v>14</v>
      </c>
      <c r="D27" s="17" t="s">
        <v>148</v>
      </c>
      <c r="E27" s="17" t="s">
        <v>569</v>
      </c>
      <c r="F27" s="24" t="s">
        <v>47</v>
      </c>
      <c r="G27" s="88" t="s">
        <v>41</v>
      </c>
      <c r="H27" s="124" t="s">
        <v>14</v>
      </c>
      <c r="I27" s="125" t="s">
        <v>148</v>
      </c>
      <c r="J27" s="133" t="s">
        <v>571</v>
      </c>
      <c r="K27" s="3" t="s">
        <v>576</v>
      </c>
    </row>
    <row r="28" spans="1:83" ht="150" x14ac:dyDescent="0.25">
      <c r="A28" s="17" t="s">
        <v>159</v>
      </c>
      <c r="B28" s="30" t="s">
        <v>175</v>
      </c>
      <c r="C28" s="17" t="s">
        <v>6</v>
      </c>
      <c r="D28" s="17" t="s">
        <v>148</v>
      </c>
      <c r="E28" s="17" t="s">
        <v>570</v>
      </c>
      <c r="F28" s="6"/>
      <c r="G28" s="88"/>
      <c r="H28" s="88"/>
      <c r="I28" s="89"/>
      <c r="J28" s="134"/>
      <c r="K28" s="11"/>
    </row>
    <row r="29" spans="1:83" ht="150" x14ac:dyDescent="0.25">
      <c r="A29" s="17" t="s">
        <v>160</v>
      </c>
      <c r="B29" s="30" t="s">
        <v>161</v>
      </c>
      <c r="C29" s="17" t="s">
        <v>14</v>
      </c>
      <c r="D29" s="17" t="s">
        <v>162</v>
      </c>
      <c r="E29" s="17">
        <v>15</v>
      </c>
      <c r="F29" s="24" t="s">
        <v>394</v>
      </c>
      <c r="G29" s="30" t="s">
        <v>161</v>
      </c>
      <c r="H29" s="17" t="s">
        <v>14</v>
      </c>
      <c r="I29" s="17" t="s">
        <v>162</v>
      </c>
      <c r="J29" s="133">
        <v>30</v>
      </c>
      <c r="K29" s="3" t="s">
        <v>576</v>
      </c>
    </row>
    <row r="30" spans="1:83" ht="108.75" customHeight="1" x14ac:dyDescent="0.3">
      <c r="A30" s="17" t="s">
        <v>15</v>
      </c>
      <c r="B30" s="30" t="s">
        <v>188</v>
      </c>
      <c r="C30" s="23"/>
      <c r="D30" s="23"/>
      <c r="E30" s="23"/>
      <c r="F30" s="24" t="s">
        <v>50</v>
      </c>
      <c r="G30" s="3" t="s">
        <v>44</v>
      </c>
      <c r="H30" s="6"/>
      <c r="I30" s="6"/>
      <c r="J30" s="135"/>
      <c r="K30" s="11"/>
    </row>
    <row r="31" spans="1:83" ht="150" x14ac:dyDescent="0.25">
      <c r="A31" s="17" t="s">
        <v>163</v>
      </c>
      <c r="B31" s="30" t="s">
        <v>176</v>
      </c>
      <c r="C31" s="17" t="s">
        <v>164</v>
      </c>
      <c r="D31" s="17" t="s">
        <v>165</v>
      </c>
      <c r="E31" s="17">
        <v>7.5</v>
      </c>
      <c r="F31" s="24" t="s">
        <v>384</v>
      </c>
      <c r="G31" s="3" t="s">
        <v>46</v>
      </c>
      <c r="H31" s="24" t="s">
        <v>14</v>
      </c>
      <c r="I31" s="17" t="s">
        <v>165</v>
      </c>
      <c r="J31" s="129">
        <v>15</v>
      </c>
      <c r="K31" s="3" t="s">
        <v>577</v>
      </c>
    </row>
    <row r="32" spans="1:83" ht="112.5" x14ac:dyDescent="0.25">
      <c r="A32" s="17" t="s">
        <v>166</v>
      </c>
      <c r="B32" s="30" t="s">
        <v>177</v>
      </c>
      <c r="C32" s="17" t="s">
        <v>137</v>
      </c>
      <c r="D32" s="17" t="s">
        <v>142</v>
      </c>
      <c r="E32" s="17">
        <v>5</v>
      </c>
      <c r="F32" s="24" t="s">
        <v>385</v>
      </c>
      <c r="G32" s="3" t="s">
        <v>48</v>
      </c>
      <c r="H32" s="2" t="s">
        <v>461</v>
      </c>
      <c r="I32" s="17" t="s">
        <v>142</v>
      </c>
      <c r="J32" s="128">
        <v>5</v>
      </c>
      <c r="K32" s="3" t="s">
        <v>478</v>
      </c>
    </row>
    <row r="33" spans="1:11" ht="89.1" customHeight="1" x14ac:dyDescent="0.25">
      <c r="A33" s="17" t="s">
        <v>167</v>
      </c>
      <c r="B33" s="30" t="s">
        <v>178</v>
      </c>
      <c r="C33" s="17" t="s">
        <v>137</v>
      </c>
      <c r="D33" s="17" t="s">
        <v>165</v>
      </c>
      <c r="E33" s="17">
        <v>2</v>
      </c>
      <c r="F33" s="206" t="s">
        <v>390</v>
      </c>
      <c r="G33" s="198" t="s">
        <v>49</v>
      </c>
      <c r="H33" s="207" t="s">
        <v>461</v>
      </c>
      <c r="I33" s="206" t="s">
        <v>165</v>
      </c>
      <c r="J33" s="208">
        <v>10</v>
      </c>
      <c r="K33" s="199" t="s">
        <v>479</v>
      </c>
    </row>
    <row r="34" spans="1:11" ht="75" x14ac:dyDescent="0.25">
      <c r="A34" s="17" t="s">
        <v>168</v>
      </c>
      <c r="B34" s="30" t="s">
        <v>179</v>
      </c>
      <c r="C34" s="17" t="s">
        <v>137</v>
      </c>
      <c r="D34" s="17" t="s">
        <v>165</v>
      </c>
      <c r="E34" s="17">
        <v>8</v>
      </c>
      <c r="F34" s="206"/>
      <c r="G34" s="198"/>
      <c r="H34" s="207"/>
      <c r="I34" s="206"/>
      <c r="J34" s="208"/>
      <c r="K34" s="200"/>
    </row>
    <row r="35" spans="1:11" ht="112.5" x14ac:dyDescent="0.25">
      <c r="A35" s="17" t="s">
        <v>185</v>
      </c>
      <c r="B35" s="30" t="s">
        <v>180</v>
      </c>
      <c r="C35" s="17" t="s">
        <v>6</v>
      </c>
      <c r="D35" s="17" t="s">
        <v>148</v>
      </c>
      <c r="E35" s="17">
        <v>2</v>
      </c>
      <c r="F35" s="24" t="s">
        <v>389</v>
      </c>
      <c r="G35" s="3" t="s">
        <v>51</v>
      </c>
      <c r="H35" s="2" t="s">
        <v>461</v>
      </c>
      <c r="I35" s="17" t="s">
        <v>148</v>
      </c>
      <c r="J35" s="128">
        <v>2</v>
      </c>
      <c r="K35" s="3" t="s">
        <v>480</v>
      </c>
    </row>
    <row r="36" spans="1:11" ht="112.5" x14ac:dyDescent="0.25">
      <c r="A36" s="17">
        <v>3</v>
      </c>
      <c r="B36" s="30" t="s">
        <v>181</v>
      </c>
      <c r="C36" s="17" t="s">
        <v>6</v>
      </c>
      <c r="D36" s="17" t="s">
        <v>169</v>
      </c>
      <c r="E36" s="17">
        <v>6</v>
      </c>
      <c r="F36" s="24">
        <v>5</v>
      </c>
      <c r="G36" s="9" t="s">
        <v>52</v>
      </c>
      <c r="H36" s="2" t="s">
        <v>461</v>
      </c>
      <c r="I36" s="17" t="s">
        <v>169</v>
      </c>
      <c r="J36" s="136">
        <v>6</v>
      </c>
      <c r="K36" s="3" t="s">
        <v>481</v>
      </c>
    </row>
    <row r="37" spans="1:11" ht="56.25" x14ac:dyDescent="0.3">
      <c r="A37" s="17">
        <v>4</v>
      </c>
      <c r="B37" s="30" t="s">
        <v>182</v>
      </c>
      <c r="C37" s="23"/>
      <c r="D37" s="23"/>
      <c r="E37" s="23"/>
      <c r="F37" s="24">
        <v>6</v>
      </c>
      <c r="G37" s="3" t="s">
        <v>53</v>
      </c>
      <c r="H37" s="9"/>
      <c r="I37" s="6"/>
      <c r="J37" s="137"/>
      <c r="K37" s="11"/>
    </row>
    <row r="38" spans="1:11" ht="131.25" x14ac:dyDescent="0.25">
      <c r="A38" s="17" t="s">
        <v>35</v>
      </c>
      <c r="B38" s="30" t="s">
        <v>170</v>
      </c>
      <c r="C38" s="17" t="s">
        <v>137</v>
      </c>
      <c r="D38" s="17" t="s">
        <v>142</v>
      </c>
      <c r="E38" s="17">
        <v>3</v>
      </c>
      <c r="F38" s="24" t="s">
        <v>129</v>
      </c>
      <c r="G38" s="9" t="s">
        <v>392</v>
      </c>
      <c r="H38" s="17" t="s">
        <v>471</v>
      </c>
      <c r="I38" s="17" t="s">
        <v>142</v>
      </c>
      <c r="J38" s="131">
        <v>3</v>
      </c>
      <c r="K38" s="3" t="s">
        <v>482</v>
      </c>
    </row>
    <row r="39" spans="1:11" ht="112.5" x14ac:dyDescent="0.25">
      <c r="A39" s="17" t="s">
        <v>37</v>
      </c>
      <c r="B39" s="30" t="s">
        <v>183</v>
      </c>
      <c r="C39" s="17" t="s">
        <v>137</v>
      </c>
      <c r="D39" s="17" t="s">
        <v>142</v>
      </c>
      <c r="E39" s="17">
        <v>3</v>
      </c>
      <c r="F39" s="24" t="s">
        <v>130</v>
      </c>
      <c r="G39" s="9" t="s">
        <v>391</v>
      </c>
      <c r="H39" s="17" t="s">
        <v>471</v>
      </c>
      <c r="I39" s="17" t="s">
        <v>142</v>
      </c>
      <c r="J39" s="131">
        <v>3</v>
      </c>
      <c r="K39" s="3" t="s">
        <v>483</v>
      </c>
    </row>
    <row r="40" spans="1:11" ht="112.5" x14ac:dyDescent="0.25">
      <c r="A40" s="17" t="s">
        <v>43</v>
      </c>
      <c r="B40" s="30" t="s">
        <v>184</v>
      </c>
      <c r="C40" s="17" t="s">
        <v>137</v>
      </c>
      <c r="D40" s="17" t="s">
        <v>142</v>
      </c>
      <c r="E40" s="17">
        <v>4</v>
      </c>
      <c r="F40" s="91" t="s">
        <v>131</v>
      </c>
      <c r="G40" s="90" t="s">
        <v>53</v>
      </c>
      <c r="H40" s="2" t="s">
        <v>472</v>
      </c>
      <c r="I40" s="17" t="s">
        <v>142</v>
      </c>
      <c r="J40" s="131">
        <v>4</v>
      </c>
      <c r="K40" s="3" t="s">
        <v>484</v>
      </c>
    </row>
    <row r="41" spans="1:11" ht="112.5" x14ac:dyDescent="0.25">
      <c r="A41" s="17">
        <v>5</v>
      </c>
      <c r="B41" s="30" t="s">
        <v>171</v>
      </c>
      <c r="C41" s="17" t="s">
        <v>6</v>
      </c>
      <c r="D41" s="17" t="s">
        <v>162</v>
      </c>
      <c r="E41" s="17">
        <v>6</v>
      </c>
      <c r="F41" s="24">
        <v>7</v>
      </c>
      <c r="G41" s="3" t="s">
        <v>54</v>
      </c>
      <c r="H41" s="2" t="s">
        <v>461</v>
      </c>
      <c r="I41" s="17" t="s">
        <v>162</v>
      </c>
      <c r="J41" s="128">
        <v>6</v>
      </c>
      <c r="K41" s="3" t="s">
        <v>485</v>
      </c>
    </row>
    <row r="42" spans="1:11" ht="75" x14ac:dyDescent="0.25">
      <c r="A42" s="39"/>
      <c r="B42" s="92"/>
      <c r="C42" s="17"/>
      <c r="D42" s="17"/>
      <c r="E42" s="17"/>
      <c r="F42" s="24"/>
      <c r="G42" s="3" t="s">
        <v>393</v>
      </c>
      <c r="H42" s="2" t="s">
        <v>461</v>
      </c>
      <c r="I42" s="24"/>
      <c r="J42" s="128"/>
      <c r="K42" s="14" t="s">
        <v>578</v>
      </c>
    </row>
    <row r="43" spans="1:11" ht="112.5" x14ac:dyDescent="0.25">
      <c r="A43" s="201">
        <v>6</v>
      </c>
      <c r="B43" s="203" t="s">
        <v>172</v>
      </c>
      <c r="C43" s="205" t="s">
        <v>137</v>
      </c>
      <c r="D43" s="205" t="s">
        <v>138</v>
      </c>
      <c r="E43" s="205">
        <v>3</v>
      </c>
      <c r="F43" s="2">
        <v>8</v>
      </c>
      <c r="G43" s="3" t="s">
        <v>55</v>
      </c>
      <c r="H43" s="2" t="s">
        <v>472</v>
      </c>
      <c r="I43" s="17" t="s">
        <v>142</v>
      </c>
      <c r="J43" s="128">
        <v>2</v>
      </c>
      <c r="K43" s="3" t="s">
        <v>486</v>
      </c>
    </row>
    <row r="44" spans="1:11" ht="112.5" x14ac:dyDescent="0.25">
      <c r="A44" s="202"/>
      <c r="B44" s="204"/>
      <c r="C44" s="205"/>
      <c r="D44" s="205"/>
      <c r="E44" s="205"/>
      <c r="F44" s="2">
        <v>9</v>
      </c>
      <c r="G44" s="3" t="s">
        <v>56</v>
      </c>
      <c r="H44" s="2" t="s">
        <v>472</v>
      </c>
      <c r="I44" s="17" t="s">
        <v>142</v>
      </c>
      <c r="J44" s="128">
        <v>1</v>
      </c>
      <c r="K44" s="3" t="s">
        <v>486</v>
      </c>
    </row>
    <row r="46" spans="1:11" ht="18.75" x14ac:dyDescent="0.25">
      <c r="G46" s="84" t="s">
        <v>373</v>
      </c>
    </row>
    <row r="47" spans="1:11" ht="38.1" customHeight="1" x14ac:dyDescent="0.25">
      <c r="G47" s="180" t="s">
        <v>501</v>
      </c>
      <c r="H47" s="180"/>
      <c r="I47" s="180"/>
      <c r="J47" s="180"/>
    </row>
    <row r="48" spans="1:11" ht="78.599999999999994" customHeight="1" x14ac:dyDescent="0.25">
      <c r="G48" s="180" t="s">
        <v>502</v>
      </c>
      <c r="H48" s="180"/>
      <c r="I48" s="180"/>
      <c r="J48" s="180"/>
    </row>
    <row r="49" spans="7:10" ht="23.25" x14ac:dyDescent="0.25">
      <c r="G49" s="85" t="s">
        <v>386</v>
      </c>
    </row>
    <row r="50" spans="7:10" ht="18.75" x14ac:dyDescent="0.25">
      <c r="G50" s="85" t="s">
        <v>375</v>
      </c>
    </row>
    <row r="51" spans="7:10" ht="39" x14ac:dyDescent="0.25">
      <c r="G51" s="157" t="s">
        <v>473</v>
      </c>
    </row>
    <row r="52" spans="7:10" ht="20.45" customHeight="1" x14ac:dyDescent="0.25">
      <c r="G52" s="85" t="s">
        <v>376</v>
      </c>
    </row>
    <row r="53" spans="7:10" ht="35.1" customHeight="1" x14ac:dyDescent="0.25">
      <c r="G53" s="180" t="s">
        <v>387</v>
      </c>
      <c r="H53" s="180"/>
      <c r="I53" s="180"/>
      <c r="J53" s="180"/>
    </row>
    <row r="54" spans="7:10" ht="20.25" x14ac:dyDescent="0.25">
      <c r="G54" s="216" t="s">
        <v>388</v>
      </c>
      <c r="H54" s="216"/>
      <c r="I54" s="216"/>
      <c r="J54" s="216"/>
    </row>
    <row r="55" spans="7:10" ht="98.1" customHeight="1" x14ac:dyDescent="0.25">
      <c r="G55" s="181" t="s">
        <v>503</v>
      </c>
      <c r="H55" s="181"/>
      <c r="I55" s="181"/>
      <c r="J55" s="181"/>
    </row>
    <row r="56" spans="7:10" ht="48.6" customHeight="1" x14ac:dyDescent="0.25">
      <c r="G56" s="180" t="s">
        <v>504</v>
      </c>
      <c r="H56" s="180"/>
      <c r="I56" s="180"/>
      <c r="J56" s="180"/>
    </row>
    <row r="57" spans="7:10" ht="90.6" customHeight="1" x14ac:dyDescent="0.25">
      <c r="G57" s="181" t="s">
        <v>505</v>
      </c>
      <c r="H57" s="181"/>
      <c r="I57" s="181"/>
      <c r="J57" s="181"/>
    </row>
    <row r="58" spans="7:10" ht="93.6" customHeight="1" x14ac:dyDescent="0.25">
      <c r="G58" s="180" t="s">
        <v>506</v>
      </c>
      <c r="H58" s="180"/>
      <c r="I58" s="180"/>
      <c r="J58" s="180"/>
    </row>
    <row r="59" spans="7:10" ht="79.5" customHeight="1" x14ac:dyDescent="0.25">
      <c r="G59" s="181" t="s">
        <v>507</v>
      </c>
      <c r="H59" s="181"/>
      <c r="I59" s="181"/>
      <c r="J59" s="181"/>
    </row>
  </sheetData>
  <autoFilter ref="A6:K44" xr:uid="{00000000-0009-0000-0000-000003000000}"/>
  <mergeCells count="41">
    <mergeCell ref="G56:J56"/>
    <mergeCell ref="G57:J57"/>
    <mergeCell ref="G58:J58"/>
    <mergeCell ref="G59:J59"/>
    <mergeCell ref="G47:J47"/>
    <mergeCell ref="G48:J48"/>
    <mergeCell ref="G53:J53"/>
    <mergeCell ref="G54:J54"/>
    <mergeCell ref="G55:J55"/>
    <mergeCell ref="I13:I14"/>
    <mergeCell ref="J13:J14"/>
    <mergeCell ref="A1:J1"/>
    <mergeCell ref="A2:J2"/>
    <mergeCell ref="A4:E4"/>
    <mergeCell ref="F4:J4"/>
    <mergeCell ref="A5:A6"/>
    <mergeCell ref="B5:B6"/>
    <mergeCell ref="C5:C6"/>
    <mergeCell ref="D5:D6"/>
    <mergeCell ref="E5:E6"/>
    <mergeCell ref="F5:F6"/>
    <mergeCell ref="G5:G6"/>
    <mergeCell ref="H5:H6"/>
    <mergeCell ref="I5:I6"/>
    <mergeCell ref="J5:J6"/>
    <mergeCell ref="K13:K14"/>
    <mergeCell ref="K33:K34"/>
    <mergeCell ref="K4:K6"/>
    <mergeCell ref="A43:A44"/>
    <mergeCell ref="B43:B44"/>
    <mergeCell ref="C43:C44"/>
    <mergeCell ref="D43:D44"/>
    <mergeCell ref="E43:E44"/>
    <mergeCell ref="F33:F34"/>
    <mergeCell ref="G33:G34"/>
    <mergeCell ref="H33:H34"/>
    <mergeCell ref="I33:I34"/>
    <mergeCell ref="J33:J34"/>
    <mergeCell ref="F13:F14"/>
    <mergeCell ref="G13:G14"/>
    <mergeCell ref="H13: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45"/>
  <sheetViews>
    <sheetView topLeftCell="I1" zoomScale="55" zoomScaleNormal="55" workbookViewId="0">
      <selection activeCell="L1" sqref="L1:BA1048576"/>
    </sheetView>
  </sheetViews>
  <sheetFormatPr defaultRowHeight="15" x14ac:dyDescent="0.25"/>
  <cols>
    <col min="1" max="1" width="9.85546875" style="19" customWidth="1"/>
    <col min="2" max="2" width="44" customWidth="1"/>
    <col min="3" max="3" width="13.7109375" customWidth="1"/>
    <col min="4" max="4" width="17.42578125" customWidth="1"/>
    <col min="5" max="5" width="17.140625" customWidth="1"/>
    <col min="7" max="7" width="50.42578125" customWidth="1"/>
    <col min="8" max="8" width="16.140625" customWidth="1"/>
    <col min="9" max="9" width="17.7109375" customWidth="1"/>
    <col min="10" max="10" width="15.5703125" style="21" customWidth="1"/>
    <col min="11" max="11" width="51.85546875" customWidth="1"/>
    <col min="12" max="53" width="9.140625" style="256"/>
  </cols>
  <sheetData>
    <row r="1" spans="1:53" ht="26.25" customHeight="1" x14ac:dyDescent="0.25">
      <c r="A1" s="209" t="s">
        <v>25</v>
      </c>
      <c r="B1" s="209"/>
      <c r="C1" s="209"/>
      <c r="D1" s="209"/>
      <c r="E1" s="209"/>
      <c r="F1" s="209"/>
      <c r="G1" s="209"/>
      <c r="H1" s="209"/>
      <c r="I1" s="209"/>
      <c r="J1" s="209"/>
    </row>
    <row r="2" spans="1:53" ht="18" customHeight="1" x14ac:dyDescent="0.25">
      <c r="A2" s="117" t="s">
        <v>26</v>
      </c>
      <c r="B2" s="158"/>
      <c r="C2" s="158"/>
      <c r="D2" s="158"/>
      <c r="E2" s="158"/>
      <c r="F2" s="158"/>
      <c r="G2" s="158"/>
      <c r="H2" s="158"/>
      <c r="I2" s="158"/>
      <c r="J2" s="158" t="s">
        <v>509</v>
      </c>
    </row>
    <row r="3" spans="1:53" s="15" customFormat="1" ht="51" customHeight="1" x14ac:dyDescent="0.25">
      <c r="A3" s="211" t="s">
        <v>135</v>
      </c>
      <c r="B3" s="211"/>
      <c r="C3" s="211"/>
      <c r="D3" s="211"/>
      <c r="E3" s="211"/>
      <c r="F3" s="212" t="s">
        <v>134</v>
      </c>
      <c r="G3" s="212"/>
      <c r="H3" s="212"/>
      <c r="I3" s="212"/>
      <c r="J3" s="212"/>
      <c r="K3" s="217" t="s">
        <v>101</v>
      </c>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row>
    <row r="4" spans="1:53" ht="18.75" customHeight="1" x14ac:dyDescent="0.25">
      <c r="A4" s="214" t="s">
        <v>0</v>
      </c>
      <c r="B4" s="214" t="s">
        <v>1</v>
      </c>
      <c r="C4" s="214" t="s">
        <v>2</v>
      </c>
      <c r="D4" s="214" t="s">
        <v>3</v>
      </c>
      <c r="E4" s="214" t="s">
        <v>21</v>
      </c>
      <c r="F4" s="214" t="s">
        <v>0</v>
      </c>
      <c r="G4" s="214" t="s">
        <v>1</v>
      </c>
      <c r="H4" s="214" t="s">
        <v>2</v>
      </c>
      <c r="I4" s="214" t="s">
        <v>3</v>
      </c>
      <c r="J4" s="218" t="s">
        <v>21</v>
      </c>
      <c r="K4" s="217"/>
    </row>
    <row r="5" spans="1:53" x14ac:dyDescent="0.25">
      <c r="A5" s="214"/>
      <c r="B5" s="214"/>
      <c r="C5" s="214"/>
      <c r="D5" s="214"/>
      <c r="E5" s="214"/>
      <c r="F5" s="214"/>
      <c r="G5" s="214"/>
      <c r="H5" s="214"/>
      <c r="I5" s="214"/>
      <c r="J5" s="218"/>
      <c r="K5" s="217"/>
    </row>
    <row r="6" spans="1:53" ht="18.75" x14ac:dyDescent="0.25">
      <c r="A6" s="1" t="s">
        <v>24</v>
      </c>
      <c r="B6" s="32" t="s">
        <v>66</v>
      </c>
      <c r="C6" s="1"/>
      <c r="D6" s="1"/>
      <c r="E6" s="1"/>
      <c r="F6" s="1" t="s">
        <v>24</v>
      </c>
      <c r="G6" s="25" t="s">
        <v>603</v>
      </c>
      <c r="H6" s="1"/>
      <c r="I6" s="1"/>
      <c r="J6" s="27"/>
      <c r="K6" s="8"/>
    </row>
    <row r="7" spans="1:53" ht="18.75" x14ac:dyDescent="0.25">
      <c r="A7" s="17">
        <v>1</v>
      </c>
      <c r="B7" s="30" t="s">
        <v>4</v>
      </c>
      <c r="C7" s="8"/>
      <c r="D7" s="8"/>
      <c r="E7" s="8"/>
      <c r="F7" s="2">
        <v>1</v>
      </c>
      <c r="G7" s="9" t="s">
        <v>4</v>
      </c>
      <c r="H7" s="2"/>
      <c r="I7" s="2"/>
      <c r="J7" s="28"/>
      <c r="K7" s="8"/>
    </row>
    <row r="8" spans="1:53" ht="168.75" x14ac:dyDescent="0.25">
      <c r="A8" s="17" t="s">
        <v>5</v>
      </c>
      <c r="B8" s="30" t="s">
        <v>203</v>
      </c>
      <c r="C8" s="17" t="s">
        <v>202</v>
      </c>
      <c r="D8" s="17" t="s">
        <v>165</v>
      </c>
      <c r="E8" s="17">
        <v>5</v>
      </c>
      <c r="F8" s="2" t="s">
        <v>5</v>
      </c>
      <c r="G8" s="3" t="s">
        <v>604</v>
      </c>
      <c r="H8" s="2" t="s">
        <v>463</v>
      </c>
      <c r="I8" s="17" t="s">
        <v>165</v>
      </c>
      <c r="J8" s="28" t="s">
        <v>591</v>
      </c>
      <c r="K8" s="3" t="s">
        <v>606</v>
      </c>
      <c r="M8" s="258" t="s">
        <v>599</v>
      </c>
      <c r="N8" s="256">
        <f>1*(1+0.04*(94-10))</f>
        <v>4.3599999999999994</v>
      </c>
    </row>
    <row r="9" spans="1:53" ht="79.5" customHeight="1" x14ac:dyDescent="0.3">
      <c r="A9" s="17" t="s">
        <v>7</v>
      </c>
      <c r="B9" s="30" t="s">
        <v>222</v>
      </c>
      <c r="C9" s="23"/>
      <c r="D9" s="23"/>
      <c r="E9" s="23"/>
      <c r="H9" s="9"/>
      <c r="I9" s="6"/>
      <c r="J9" s="86"/>
      <c r="K9" s="8"/>
    </row>
    <row r="10" spans="1:53" ht="172.5" customHeight="1" x14ac:dyDescent="0.25">
      <c r="A10" s="17" t="s">
        <v>190</v>
      </c>
      <c r="B10" s="30" t="s">
        <v>204</v>
      </c>
      <c r="C10" s="17" t="s">
        <v>202</v>
      </c>
      <c r="D10" s="17" t="s">
        <v>193</v>
      </c>
      <c r="E10" s="17">
        <v>3</v>
      </c>
      <c r="F10" s="9" t="s">
        <v>7</v>
      </c>
      <c r="G10" s="30" t="s">
        <v>605</v>
      </c>
      <c r="H10" s="17" t="s">
        <v>487</v>
      </c>
      <c r="I10" s="17" t="s">
        <v>193</v>
      </c>
      <c r="J10" s="28" t="s">
        <v>592</v>
      </c>
      <c r="K10" s="3" t="s">
        <v>607</v>
      </c>
      <c r="N10" s="258"/>
    </row>
    <row r="11" spans="1:53" ht="136.5" customHeight="1" x14ac:dyDescent="0.25">
      <c r="F11" s="2" t="s">
        <v>8</v>
      </c>
      <c r="G11" s="3" t="s">
        <v>667</v>
      </c>
      <c r="H11" s="2" t="s">
        <v>463</v>
      </c>
      <c r="I11" s="17" t="s">
        <v>193</v>
      </c>
      <c r="J11" s="28">
        <v>5</v>
      </c>
      <c r="K11" s="30" t="s">
        <v>608</v>
      </c>
    </row>
    <row r="12" spans="1:53" ht="168.75" x14ac:dyDescent="0.25">
      <c r="A12" s="16" t="s">
        <v>192</v>
      </c>
      <c r="B12" s="30" t="s">
        <v>199</v>
      </c>
      <c r="C12" s="16" t="s">
        <v>202</v>
      </c>
      <c r="D12" s="17" t="s">
        <v>193</v>
      </c>
      <c r="E12" s="17">
        <v>3</v>
      </c>
      <c r="F12" s="2" t="s">
        <v>30</v>
      </c>
      <c r="G12" s="3" t="s">
        <v>67</v>
      </c>
      <c r="H12" s="2" t="s">
        <v>463</v>
      </c>
      <c r="I12" s="17" t="s">
        <v>193</v>
      </c>
      <c r="J12" s="28" t="s">
        <v>592</v>
      </c>
      <c r="K12" s="3" t="s">
        <v>609</v>
      </c>
    </row>
    <row r="13" spans="1:53" ht="56.25" hidden="1" x14ac:dyDescent="0.3">
      <c r="A13" s="17" t="s">
        <v>8</v>
      </c>
      <c r="B13" s="30" t="s">
        <v>223</v>
      </c>
      <c r="C13" s="23"/>
      <c r="D13" s="23"/>
      <c r="E13" s="23"/>
      <c r="F13" s="9"/>
      <c r="G13" s="9"/>
      <c r="H13" s="9"/>
      <c r="I13" s="6"/>
      <c r="J13" s="86"/>
      <c r="K13" s="8"/>
    </row>
    <row r="14" spans="1:53" ht="131.25" hidden="1" x14ac:dyDescent="0.25">
      <c r="A14" s="17" t="s">
        <v>205</v>
      </c>
      <c r="B14" s="30" t="s">
        <v>257</v>
      </c>
      <c r="C14" s="17" t="s">
        <v>202</v>
      </c>
      <c r="D14" s="17" t="s">
        <v>165</v>
      </c>
      <c r="E14" s="17">
        <v>7</v>
      </c>
      <c r="F14" s="9"/>
      <c r="G14" s="9"/>
      <c r="H14" s="9"/>
      <c r="I14" s="6"/>
      <c r="J14" s="86"/>
      <c r="K14" s="8"/>
    </row>
    <row r="15" spans="1:53" ht="131.25" hidden="1" x14ac:dyDescent="0.3">
      <c r="A15" s="17" t="s">
        <v>206</v>
      </c>
      <c r="B15" s="30" t="s">
        <v>232</v>
      </c>
      <c r="C15" s="23"/>
      <c r="D15" s="23"/>
      <c r="E15" s="23"/>
      <c r="F15" s="9"/>
      <c r="G15" s="9"/>
      <c r="H15" s="9"/>
      <c r="I15" s="6"/>
      <c r="J15" s="86"/>
      <c r="K15" s="8"/>
    </row>
    <row r="16" spans="1:53" ht="112.5" hidden="1" x14ac:dyDescent="0.25">
      <c r="A16" s="17" t="s">
        <v>207</v>
      </c>
      <c r="B16" s="30" t="s">
        <v>224</v>
      </c>
      <c r="C16" s="17" t="s">
        <v>137</v>
      </c>
      <c r="D16" s="17" t="s">
        <v>165</v>
      </c>
      <c r="E16" s="17">
        <v>2</v>
      </c>
      <c r="F16" s="9"/>
      <c r="G16" s="9"/>
      <c r="H16" s="9"/>
      <c r="I16" s="6"/>
      <c r="J16" s="86"/>
      <c r="K16" s="8"/>
    </row>
    <row r="17" spans="1:11" ht="112.5" hidden="1" x14ac:dyDescent="0.25">
      <c r="A17" s="17" t="s">
        <v>208</v>
      </c>
      <c r="B17" s="30" t="s">
        <v>225</v>
      </c>
      <c r="C17" s="17" t="s">
        <v>137</v>
      </c>
      <c r="D17" s="17" t="s">
        <v>165</v>
      </c>
      <c r="E17" s="17">
        <v>2</v>
      </c>
      <c r="F17" s="9"/>
      <c r="G17" s="9"/>
      <c r="H17" s="9"/>
      <c r="I17" s="6"/>
      <c r="J17" s="86"/>
      <c r="K17" s="8"/>
    </row>
    <row r="18" spans="1:11" ht="300" x14ac:dyDescent="0.25">
      <c r="A18" s="17" t="s">
        <v>30</v>
      </c>
      <c r="B18" s="30" t="s">
        <v>226</v>
      </c>
      <c r="C18" s="17" t="s">
        <v>209</v>
      </c>
      <c r="D18" s="17" t="s">
        <v>165</v>
      </c>
      <c r="E18" s="17">
        <v>12</v>
      </c>
      <c r="F18" s="2">
        <v>2</v>
      </c>
      <c r="G18" s="30" t="s">
        <v>580</v>
      </c>
      <c r="H18" s="9" t="s">
        <v>464</v>
      </c>
      <c r="I18" s="17" t="s">
        <v>165</v>
      </c>
      <c r="J18" s="28">
        <v>24</v>
      </c>
      <c r="K18" s="3" t="s">
        <v>610</v>
      </c>
    </row>
    <row r="19" spans="1:11" ht="150" x14ac:dyDescent="0.25">
      <c r="A19" s="17" t="s">
        <v>68</v>
      </c>
      <c r="B19" s="30" t="s">
        <v>227</v>
      </c>
      <c r="C19" s="17" t="s">
        <v>202</v>
      </c>
      <c r="D19" s="17" t="s">
        <v>193</v>
      </c>
      <c r="E19" s="17">
        <v>5</v>
      </c>
      <c r="F19" s="9"/>
      <c r="G19" s="9"/>
      <c r="H19" s="9"/>
      <c r="I19" s="6"/>
      <c r="J19" s="86"/>
      <c r="K19" s="8"/>
    </row>
    <row r="20" spans="1:11" ht="169.5" customHeight="1" x14ac:dyDescent="0.25">
      <c r="A20" s="17"/>
      <c r="B20" s="30"/>
      <c r="C20" s="17"/>
      <c r="D20" s="17"/>
      <c r="E20" s="17"/>
      <c r="F20" s="2">
        <v>3</v>
      </c>
      <c r="G20" s="3" t="s">
        <v>33</v>
      </c>
      <c r="H20" s="2" t="s">
        <v>463</v>
      </c>
      <c r="I20" s="24" t="s">
        <v>110</v>
      </c>
      <c r="J20" s="28">
        <v>2</v>
      </c>
      <c r="K20" s="3" t="s">
        <v>611</v>
      </c>
    </row>
    <row r="21" spans="1:11" ht="159.6" customHeight="1" x14ac:dyDescent="0.25">
      <c r="A21" s="17"/>
      <c r="B21" s="30"/>
      <c r="C21" s="17"/>
      <c r="D21" s="17"/>
      <c r="E21" s="17"/>
      <c r="F21" s="37">
        <v>4</v>
      </c>
      <c r="G21" s="95" t="s">
        <v>653</v>
      </c>
      <c r="H21" s="110" t="s">
        <v>463</v>
      </c>
      <c r="I21" s="13" t="s">
        <v>106</v>
      </c>
      <c r="J21" s="35" t="s">
        <v>593</v>
      </c>
      <c r="K21" s="3" t="s">
        <v>612</v>
      </c>
    </row>
    <row r="22" spans="1:11" ht="75" x14ac:dyDescent="0.3">
      <c r="A22" s="17">
        <v>2</v>
      </c>
      <c r="B22" s="30" t="s">
        <v>210</v>
      </c>
      <c r="C22" s="23"/>
      <c r="D22" s="23"/>
      <c r="E22" s="23"/>
      <c r="F22" s="2">
        <v>5</v>
      </c>
      <c r="G22" s="3" t="s">
        <v>668</v>
      </c>
      <c r="H22" s="8"/>
      <c r="I22" s="8"/>
      <c r="J22" s="105"/>
      <c r="K22" s="8"/>
    </row>
    <row r="23" spans="1:11" ht="56.25" x14ac:dyDescent="0.3">
      <c r="A23" s="17" t="s">
        <v>11</v>
      </c>
      <c r="B23" s="30" t="s">
        <v>228</v>
      </c>
      <c r="C23" s="23"/>
      <c r="D23" s="23"/>
      <c r="E23" s="23"/>
      <c r="F23" s="99" t="s">
        <v>69</v>
      </c>
      <c r="G23" s="100" t="s">
        <v>408</v>
      </c>
      <c r="H23" s="2"/>
      <c r="I23" s="24"/>
      <c r="J23" s="28"/>
      <c r="K23" s="3"/>
    </row>
    <row r="24" spans="1:11" ht="168.75" x14ac:dyDescent="0.25">
      <c r="A24" s="17" t="s">
        <v>86</v>
      </c>
      <c r="B24" s="30" t="s">
        <v>229</v>
      </c>
      <c r="C24" s="17" t="s">
        <v>202</v>
      </c>
      <c r="D24" s="17" t="s">
        <v>165</v>
      </c>
      <c r="E24" s="17">
        <v>2</v>
      </c>
      <c r="F24" s="2" t="s">
        <v>401</v>
      </c>
      <c r="G24" s="30" t="s">
        <v>396</v>
      </c>
      <c r="H24" s="75" t="s">
        <v>463</v>
      </c>
      <c r="I24" s="17" t="s">
        <v>165</v>
      </c>
      <c r="J24" s="28" t="s">
        <v>594</v>
      </c>
      <c r="K24" s="3" t="s">
        <v>613</v>
      </c>
    </row>
    <row r="25" spans="1:11" ht="162.94999999999999" customHeight="1" x14ac:dyDescent="0.25">
      <c r="A25" s="17" t="s">
        <v>194</v>
      </c>
      <c r="B25" s="30" t="s">
        <v>230</v>
      </c>
      <c r="C25" s="17" t="s">
        <v>202</v>
      </c>
      <c r="D25" s="17" t="s">
        <v>193</v>
      </c>
      <c r="E25" s="17">
        <v>10</v>
      </c>
      <c r="F25" s="2" t="s">
        <v>402</v>
      </c>
      <c r="G25" s="97" t="s">
        <v>397</v>
      </c>
      <c r="H25" s="17" t="s">
        <v>487</v>
      </c>
      <c r="I25" s="17" t="s">
        <v>193</v>
      </c>
      <c r="J25" s="106" t="s">
        <v>595</v>
      </c>
      <c r="K25" s="3" t="s">
        <v>614</v>
      </c>
    </row>
    <row r="26" spans="1:11" ht="90" customHeight="1" x14ac:dyDescent="0.3">
      <c r="A26" s="17" t="s">
        <v>12</v>
      </c>
      <c r="B26" s="30" t="s">
        <v>231</v>
      </c>
      <c r="C26" s="23"/>
      <c r="D26" s="23"/>
      <c r="E26" s="23"/>
      <c r="F26" s="13" t="s">
        <v>70</v>
      </c>
      <c r="G26" s="30" t="s">
        <v>395</v>
      </c>
      <c r="H26" s="98"/>
      <c r="I26" s="34"/>
      <c r="J26" s="35"/>
      <c r="K26" s="8"/>
    </row>
    <row r="27" spans="1:11" ht="168.75" x14ac:dyDescent="0.25">
      <c r="A27" s="17" t="s">
        <v>156</v>
      </c>
      <c r="B27" s="30" t="s">
        <v>211</v>
      </c>
      <c r="C27" s="17" t="s">
        <v>202</v>
      </c>
      <c r="D27" s="17" t="s">
        <v>191</v>
      </c>
      <c r="E27" s="17">
        <v>5</v>
      </c>
      <c r="F27" s="13" t="s">
        <v>409</v>
      </c>
      <c r="G27" s="30" t="s">
        <v>398</v>
      </c>
      <c r="H27" s="17" t="s">
        <v>487</v>
      </c>
      <c r="I27" s="17" t="s">
        <v>191</v>
      </c>
      <c r="J27" s="35" t="s">
        <v>591</v>
      </c>
      <c r="K27" s="3" t="s">
        <v>615</v>
      </c>
    </row>
    <row r="28" spans="1:11" ht="153.6" customHeight="1" x14ac:dyDescent="0.25">
      <c r="A28" s="17" t="s">
        <v>195</v>
      </c>
      <c r="B28" s="30" t="s">
        <v>212</v>
      </c>
      <c r="C28" s="17" t="s">
        <v>202</v>
      </c>
      <c r="D28" s="17" t="s">
        <v>193</v>
      </c>
      <c r="E28" s="17">
        <v>15</v>
      </c>
      <c r="F28" s="13" t="s">
        <v>410</v>
      </c>
      <c r="G28" s="30" t="s">
        <v>399</v>
      </c>
      <c r="H28" s="17" t="s">
        <v>487</v>
      </c>
      <c r="I28" s="17" t="s">
        <v>193</v>
      </c>
      <c r="J28" s="35" t="s">
        <v>596</v>
      </c>
      <c r="K28" s="3" t="s">
        <v>616</v>
      </c>
    </row>
    <row r="29" spans="1:11" ht="168.75" x14ac:dyDescent="0.25">
      <c r="A29" s="17" t="s">
        <v>196</v>
      </c>
      <c r="B29" s="30" t="s">
        <v>233</v>
      </c>
      <c r="C29" s="17" t="s">
        <v>202</v>
      </c>
      <c r="D29" s="17" t="s">
        <v>193</v>
      </c>
      <c r="E29" s="17">
        <v>10</v>
      </c>
      <c r="F29" s="13" t="s">
        <v>411</v>
      </c>
      <c r="G29" s="30" t="s">
        <v>400</v>
      </c>
      <c r="H29" s="17" t="s">
        <v>487</v>
      </c>
      <c r="I29" s="17" t="s">
        <v>193</v>
      </c>
      <c r="J29" s="35" t="s">
        <v>595</v>
      </c>
      <c r="K29" s="3" t="s">
        <v>617</v>
      </c>
    </row>
    <row r="30" spans="1:11" ht="75" x14ac:dyDescent="0.25">
      <c r="A30" s="17" t="s">
        <v>15</v>
      </c>
      <c r="B30" s="30" t="s">
        <v>213</v>
      </c>
      <c r="F30" s="2">
        <v>6</v>
      </c>
      <c r="G30" s="3" t="s">
        <v>669</v>
      </c>
      <c r="H30" s="5"/>
      <c r="I30" s="24"/>
      <c r="J30" s="20"/>
      <c r="K30" s="8"/>
    </row>
    <row r="31" spans="1:11" ht="168.75" x14ac:dyDescent="0.25">
      <c r="A31" s="17" t="s">
        <v>163</v>
      </c>
      <c r="B31" s="30" t="s">
        <v>234</v>
      </c>
      <c r="C31" s="17" t="s">
        <v>202</v>
      </c>
      <c r="D31" s="17" t="s">
        <v>193</v>
      </c>
      <c r="E31" s="17">
        <v>10</v>
      </c>
      <c r="F31" s="75" t="s">
        <v>129</v>
      </c>
      <c r="G31" s="96" t="s">
        <v>258</v>
      </c>
      <c r="H31" s="76" t="s">
        <v>463</v>
      </c>
      <c r="I31" s="17" t="s">
        <v>193</v>
      </c>
      <c r="J31" s="107" t="s">
        <v>595</v>
      </c>
      <c r="K31" s="3" t="s">
        <v>618</v>
      </c>
    </row>
    <row r="32" spans="1:11" ht="168.75" x14ac:dyDescent="0.25">
      <c r="A32" s="17" t="s">
        <v>197</v>
      </c>
      <c r="B32" s="30" t="s">
        <v>214</v>
      </c>
      <c r="C32" s="17" t="s">
        <v>202</v>
      </c>
      <c r="D32" s="17" t="s">
        <v>165</v>
      </c>
      <c r="E32" s="17">
        <v>5</v>
      </c>
      <c r="F32" s="75" t="s">
        <v>130</v>
      </c>
      <c r="G32" s="96" t="s">
        <v>670</v>
      </c>
      <c r="H32" s="75" t="s">
        <v>463</v>
      </c>
      <c r="I32" s="17" t="s">
        <v>165</v>
      </c>
      <c r="J32" s="108" t="s">
        <v>591</v>
      </c>
      <c r="K32" s="3" t="s">
        <v>619</v>
      </c>
    </row>
    <row r="33" spans="1:11" ht="168.75" x14ac:dyDescent="0.25">
      <c r="A33" s="17" t="s">
        <v>217</v>
      </c>
      <c r="B33" s="30" t="s">
        <v>201</v>
      </c>
      <c r="C33" s="17" t="s">
        <v>202</v>
      </c>
      <c r="D33" s="17" t="s">
        <v>193</v>
      </c>
      <c r="E33" s="17">
        <v>6</v>
      </c>
      <c r="F33" s="75">
        <v>6.3</v>
      </c>
      <c r="G33" s="96" t="s">
        <v>601</v>
      </c>
      <c r="H33" s="17" t="s">
        <v>202</v>
      </c>
      <c r="I33" s="17" t="s">
        <v>193</v>
      </c>
      <c r="J33" s="108" t="s">
        <v>597</v>
      </c>
      <c r="K33" s="3" t="s">
        <v>620</v>
      </c>
    </row>
    <row r="34" spans="1:11" ht="56.25" x14ac:dyDescent="0.3">
      <c r="A34" s="17" t="s">
        <v>185</v>
      </c>
      <c r="B34" s="30" t="s">
        <v>235</v>
      </c>
      <c r="C34" s="23"/>
      <c r="D34" s="23"/>
      <c r="E34" s="23"/>
      <c r="F34" s="2">
        <v>7</v>
      </c>
      <c r="G34" s="9" t="s">
        <v>671</v>
      </c>
      <c r="H34" s="9"/>
      <c r="I34" s="6"/>
      <c r="J34" s="86"/>
      <c r="K34" s="8"/>
    </row>
    <row r="35" spans="1:11" ht="168.75" x14ac:dyDescent="0.25">
      <c r="A35" s="17" t="s">
        <v>215</v>
      </c>
      <c r="B35" s="30" t="s">
        <v>170</v>
      </c>
      <c r="C35" s="17" t="s">
        <v>202</v>
      </c>
      <c r="D35" s="17" t="s">
        <v>193</v>
      </c>
      <c r="E35" s="17">
        <v>10</v>
      </c>
      <c r="F35" s="2" t="s">
        <v>405</v>
      </c>
      <c r="G35" s="9" t="s">
        <v>672</v>
      </c>
      <c r="H35" s="17" t="s">
        <v>487</v>
      </c>
      <c r="I35" s="17" t="s">
        <v>193</v>
      </c>
      <c r="J35" s="28" t="s">
        <v>595</v>
      </c>
      <c r="K35" s="14" t="s">
        <v>621</v>
      </c>
    </row>
    <row r="36" spans="1:11" ht="145.5" customHeight="1" x14ac:dyDescent="0.25">
      <c r="A36" s="17" t="s">
        <v>216</v>
      </c>
      <c r="B36" s="30" t="s">
        <v>200</v>
      </c>
      <c r="C36" s="17" t="s">
        <v>202</v>
      </c>
      <c r="D36" s="17" t="s">
        <v>193</v>
      </c>
      <c r="E36" s="17">
        <v>15</v>
      </c>
      <c r="F36" s="2" t="s">
        <v>406</v>
      </c>
      <c r="G36" s="9" t="s">
        <v>404</v>
      </c>
      <c r="H36" s="17" t="s">
        <v>487</v>
      </c>
      <c r="I36" s="17" t="s">
        <v>193</v>
      </c>
      <c r="J36" s="28" t="s">
        <v>596</v>
      </c>
      <c r="K36" s="3" t="s">
        <v>622</v>
      </c>
    </row>
    <row r="37" spans="1:11" ht="168.75" x14ac:dyDescent="0.25">
      <c r="A37" s="17" t="s">
        <v>218</v>
      </c>
      <c r="B37" s="30" t="s">
        <v>236</v>
      </c>
      <c r="C37" s="17" t="s">
        <v>202</v>
      </c>
      <c r="D37" s="17" t="s">
        <v>193</v>
      </c>
      <c r="E37" s="17">
        <v>6</v>
      </c>
      <c r="F37" s="2" t="s">
        <v>407</v>
      </c>
      <c r="G37" s="9" t="s">
        <v>403</v>
      </c>
      <c r="H37" s="17" t="s">
        <v>487</v>
      </c>
      <c r="I37" s="17" t="s">
        <v>193</v>
      </c>
      <c r="J37" s="28" t="s">
        <v>598</v>
      </c>
      <c r="K37" s="3" t="s">
        <v>623</v>
      </c>
    </row>
    <row r="38" spans="1:11" ht="168.75" x14ac:dyDescent="0.25">
      <c r="A38" s="17" t="s">
        <v>198</v>
      </c>
      <c r="B38" s="30" t="s">
        <v>219</v>
      </c>
      <c r="C38" s="17" t="s">
        <v>202</v>
      </c>
      <c r="D38" s="17" t="s">
        <v>193</v>
      </c>
      <c r="E38" s="17">
        <v>10</v>
      </c>
      <c r="F38" s="2">
        <v>7.4</v>
      </c>
      <c r="G38" s="30" t="s">
        <v>673</v>
      </c>
      <c r="H38" s="17" t="s">
        <v>202</v>
      </c>
      <c r="I38" s="17" t="s">
        <v>193</v>
      </c>
      <c r="J38" s="28" t="s">
        <v>595</v>
      </c>
      <c r="K38" s="3" t="s">
        <v>624</v>
      </c>
    </row>
    <row r="39" spans="1:11" ht="152.44999999999999" customHeight="1" x14ac:dyDescent="0.25">
      <c r="A39" s="17"/>
      <c r="B39" s="30"/>
      <c r="C39" s="17"/>
      <c r="D39" s="17"/>
      <c r="E39" s="17"/>
      <c r="F39" s="2">
        <v>8</v>
      </c>
      <c r="G39" s="3" t="s">
        <v>674</v>
      </c>
      <c r="H39" s="17" t="s">
        <v>487</v>
      </c>
      <c r="I39" s="17" t="s">
        <v>165</v>
      </c>
      <c r="J39" s="28" t="s">
        <v>599</v>
      </c>
      <c r="K39" s="3" t="s">
        <v>625</v>
      </c>
    </row>
    <row r="40" spans="1:11" ht="93.75" x14ac:dyDescent="0.25">
      <c r="A40" s="17"/>
      <c r="B40" s="30"/>
      <c r="C40" s="17"/>
      <c r="D40" s="17"/>
      <c r="E40" s="17"/>
      <c r="F40" s="2">
        <v>9</v>
      </c>
      <c r="G40" s="3" t="s">
        <v>412</v>
      </c>
      <c r="H40" s="17" t="s">
        <v>487</v>
      </c>
      <c r="I40" s="17" t="s">
        <v>165</v>
      </c>
      <c r="J40" s="28" t="s">
        <v>600</v>
      </c>
      <c r="K40" s="3" t="s">
        <v>626</v>
      </c>
    </row>
    <row r="41" spans="1:11" ht="168.75" x14ac:dyDescent="0.25">
      <c r="A41" s="17" t="s">
        <v>221</v>
      </c>
      <c r="B41" s="30" t="s">
        <v>220</v>
      </c>
      <c r="C41" s="17" t="s">
        <v>202</v>
      </c>
      <c r="D41" s="17" t="s">
        <v>165</v>
      </c>
      <c r="E41" s="17">
        <v>2</v>
      </c>
      <c r="F41" s="2">
        <v>10</v>
      </c>
      <c r="G41" s="3" t="s">
        <v>56</v>
      </c>
      <c r="H41" s="2" t="s">
        <v>463</v>
      </c>
      <c r="I41" s="17" t="s">
        <v>165</v>
      </c>
      <c r="J41" s="28" t="s">
        <v>599</v>
      </c>
      <c r="K41" s="3" t="s">
        <v>625</v>
      </c>
    </row>
    <row r="43" spans="1:11" ht="18.75" x14ac:dyDescent="0.25">
      <c r="B43" s="84" t="s">
        <v>373</v>
      </c>
      <c r="C43" s="84"/>
    </row>
    <row r="44" spans="1:11" ht="36.6" customHeight="1" x14ac:dyDescent="0.25">
      <c r="B44" s="180" t="s">
        <v>602</v>
      </c>
      <c r="C44" s="180"/>
      <c r="D44" s="180"/>
      <c r="E44" s="180"/>
      <c r="F44" s="180"/>
      <c r="G44" s="180"/>
    </row>
    <row r="45" spans="1:11" ht="87" customHeight="1" x14ac:dyDescent="0.25">
      <c r="B45" s="180" t="s">
        <v>508</v>
      </c>
      <c r="C45" s="180"/>
      <c r="D45" s="180"/>
      <c r="E45" s="180"/>
      <c r="F45" s="180"/>
      <c r="G45" s="180"/>
    </row>
  </sheetData>
  <mergeCells count="16">
    <mergeCell ref="A1:J1"/>
    <mergeCell ref="A3:E3"/>
    <mergeCell ref="F3:J3"/>
    <mergeCell ref="A4:A5"/>
    <mergeCell ref="B4:B5"/>
    <mergeCell ref="C4:C5"/>
    <mergeCell ref="D4:D5"/>
    <mergeCell ref="E4:E5"/>
    <mergeCell ref="F4:F5"/>
    <mergeCell ref="G4:G5"/>
    <mergeCell ref="K3:K5"/>
    <mergeCell ref="B44:G44"/>
    <mergeCell ref="B45:G45"/>
    <mergeCell ref="H4:H5"/>
    <mergeCell ref="I4:I5"/>
    <mergeCell ref="J4:J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58BD-4CCA-4A8F-9004-4B2FC719D04B}">
  <dimension ref="A1:J17"/>
  <sheetViews>
    <sheetView zoomScale="85" zoomScaleNormal="85" workbookViewId="0">
      <selection activeCell="F6" sqref="F6"/>
    </sheetView>
  </sheetViews>
  <sheetFormatPr defaultRowHeight="15" x14ac:dyDescent="0.25"/>
  <cols>
    <col min="2" max="2" width="46" customWidth="1"/>
    <col min="5" max="5" width="13.85546875" customWidth="1"/>
    <col min="6" max="6" width="47.42578125" customWidth="1"/>
  </cols>
  <sheetData>
    <row r="1" spans="1:10" s="169" customFormat="1" ht="42" customHeight="1" x14ac:dyDescent="0.25">
      <c r="A1" s="219" t="s">
        <v>25</v>
      </c>
      <c r="B1" s="219"/>
      <c r="C1" s="219"/>
      <c r="D1" s="219"/>
      <c r="E1" s="219"/>
      <c r="F1" s="83"/>
      <c r="G1" s="83"/>
      <c r="H1" s="83"/>
      <c r="I1" s="83"/>
      <c r="J1" s="83"/>
    </row>
    <row r="2" spans="1:10" s="169" customFormat="1" ht="18" customHeight="1" x14ac:dyDescent="0.25">
      <c r="A2" s="220"/>
      <c r="B2" s="220"/>
      <c r="C2" s="83"/>
      <c r="D2" s="83"/>
      <c r="E2" s="83" t="s">
        <v>510</v>
      </c>
      <c r="F2" s="83"/>
      <c r="G2" s="83"/>
      <c r="H2" s="83"/>
      <c r="I2" s="83"/>
    </row>
    <row r="3" spans="1:10" s="169" customFormat="1" ht="38.450000000000003" customHeight="1" x14ac:dyDescent="0.25">
      <c r="A3" s="185" t="s">
        <v>134</v>
      </c>
      <c r="B3" s="185"/>
      <c r="C3" s="185"/>
      <c r="D3" s="185"/>
      <c r="E3" s="185"/>
      <c r="F3" s="221" t="s">
        <v>101</v>
      </c>
    </row>
    <row r="4" spans="1:10" s="169" customFormat="1" ht="47.25" x14ac:dyDescent="0.25">
      <c r="A4" s="170" t="s">
        <v>0</v>
      </c>
      <c r="B4" s="170" t="s">
        <v>1</v>
      </c>
      <c r="C4" s="115" t="s">
        <v>2</v>
      </c>
      <c r="D4" s="115" t="s">
        <v>3</v>
      </c>
      <c r="E4" s="115" t="s">
        <v>565</v>
      </c>
      <c r="F4" s="221"/>
    </row>
    <row r="5" spans="1:10" s="169" customFormat="1" ht="15.75" x14ac:dyDescent="0.25">
      <c r="A5" s="115">
        <v>1</v>
      </c>
      <c r="B5" s="170" t="s">
        <v>546</v>
      </c>
      <c r="C5" s="115"/>
      <c r="D5" s="171"/>
      <c r="E5" s="171"/>
      <c r="F5" s="172"/>
    </row>
    <row r="6" spans="1:10" s="169" customFormat="1" ht="63" x14ac:dyDescent="0.25">
      <c r="A6" s="113">
        <v>1.1000000000000001</v>
      </c>
      <c r="B6" s="80" t="s">
        <v>547</v>
      </c>
      <c r="C6" s="113" t="s">
        <v>461</v>
      </c>
      <c r="D6" s="113" t="s">
        <v>91</v>
      </c>
      <c r="E6" s="113">
        <v>2</v>
      </c>
      <c r="F6" s="80" t="s">
        <v>652</v>
      </c>
    </row>
    <row r="7" spans="1:10" s="169" customFormat="1" ht="63" x14ac:dyDescent="0.25">
      <c r="A7" s="121">
        <v>1.2</v>
      </c>
      <c r="B7" s="121" t="s">
        <v>548</v>
      </c>
      <c r="C7" s="113" t="s">
        <v>461</v>
      </c>
      <c r="D7" s="113" t="s">
        <v>564</v>
      </c>
      <c r="E7" s="113">
        <v>1</v>
      </c>
      <c r="F7" s="121" t="s">
        <v>651</v>
      </c>
    </row>
    <row r="8" spans="1:10" s="169" customFormat="1" ht="173.25" x14ac:dyDescent="0.25">
      <c r="A8" s="113">
        <v>1.3</v>
      </c>
      <c r="B8" s="120" t="s">
        <v>549</v>
      </c>
      <c r="C8" s="113" t="s">
        <v>461</v>
      </c>
      <c r="D8" s="113" t="s">
        <v>110</v>
      </c>
      <c r="E8" s="113">
        <v>2</v>
      </c>
      <c r="F8" s="80" t="s">
        <v>650</v>
      </c>
    </row>
    <row r="9" spans="1:10" s="169" customFormat="1" ht="110.25" x14ac:dyDescent="0.25">
      <c r="A9" s="121">
        <v>1.4</v>
      </c>
      <c r="B9" s="121" t="s">
        <v>550</v>
      </c>
      <c r="C9" s="121" t="s">
        <v>551</v>
      </c>
      <c r="D9" s="113" t="s">
        <v>562</v>
      </c>
      <c r="E9" s="113" t="s">
        <v>568</v>
      </c>
      <c r="F9" s="121" t="s">
        <v>560</v>
      </c>
    </row>
    <row r="10" spans="1:10" s="169" customFormat="1" ht="94.5" x14ac:dyDescent="0.25">
      <c r="A10" s="113">
        <v>1.5</v>
      </c>
      <c r="B10" s="80" t="s">
        <v>552</v>
      </c>
      <c r="C10" s="113" t="s">
        <v>551</v>
      </c>
      <c r="D10" s="113" t="s">
        <v>106</v>
      </c>
      <c r="E10" s="113">
        <v>0.1</v>
      </c>
      <c r="F10" s="120" t="s">
        <v>561</v>
      </c>
    </row>
    <row r="11" spans="1:10" s="169" customFormat="1" ht="78.75" x14ac:dyDescent="0.25">
      <c r="A11" s="121">
        <v>1.6</v>
      </c>
      <c r="B11" s="121" t="s">
        <v>553</v>
      </c>
      <c r="C11" s="113" t="s">
        <v>461</v>
      </c>
      <c r="D11" s="113" t="s">
        <v>563</v>
      </c>
      <c r="E11" s="113">
        <v>6</v>
      </c>
      <c r="F11" s="80" t="s">
        <v>649</v>
      </c>
    </row>
    <row r="12" spans="1:10" s="169" customFormat="1" ht="63" x14ac:dyDescent="0.25">
      <c r="A12" s="113">
        <v>1.7</v>
      </c>
      <c r="B12" s="80" t="s">
        <v>554</v>
      </c>
      <c r="C12" s="113" t="s">
        <v>461</v>
      </c>
      <c r="D12" s="113" t="s">
        <v>110</v>
      </c>
      <c r="E12" s="113">
        <v>6</v>
      </c>
      <c r="F12" s="80" t="s">
        <v>648</v>
      </c>
    </row>
    <row r="13" spans="1:10" s="169" customFormat="1" ht="15.75" x14ac:dyDescent="0.25">
      <c r="A13" s="115">
        <v>2</v>
      </c>
      <c r="B13" s="170" t="s">
        <v>555</v>
      </c>
      <c r="C13" s="113"/>
      <c r="D13" s="113"/>
      <c r="E13" s="113"/>
      <c r="F13" s="173"/>
    </row>
    <row r="14" spans="1:10" s="169" customFormat="1" ht="63" x14ac:dyDescent="0.25">
      <c r="A14" s="113">
        <v>2.1</v>
      </c>
      <c r="B14" s="80" t="s">
        <v>556</v>
      </c>
      <c r="C14" s="113"/>
      <c r="D14" s="113"/>
      <c r="E14" s="113"/>
      <c r="F14" s="173"/>
    </row>
    <row r="15" spans="1:10" s="169" customFormat="1" ht="63" x14ac:dyDescent="0.25">
      <c r="A15" s="113" t="s">
        <v>86</v>
      </c>
      <c r="B15" s="80" t="s">
        <v>557</v>
      </c>
      <c r="C15" s="113" t="s">
        <v>463</v>
      </c>
      <c r="D15" s="113" t="s">
        <v>115</v>
      </c>
      <c r="E15" s="113">
        <v>11</v>
      </c>
      <c r="F15" s="80" t="s">
        <v>647</v>
      </c>
    </row>
    <row r="16" spans="1:10" s="169" customFormat="1" ht="63" x14ac:dyDescent="0.25">
      <c r="A16" s="113" t="s">
        <v>87</v>
      </c>
      <c r="B16" s="80" t="s">
        <v>558</v>
      </c>
      <c r="C16" s="113" t="s">
        <v>463</v>
      </c>
      <c r="D16" s="113" t="s">
        <v>115</v>
      </c>
      <c r="E16" s="113">
        <v>8.1999999999999993</v>
      </c>
      <c r="F16" s="80" t="s">
        <v>646</v>
      </c>
    </row>
    <row r="17" spans="1:6" s="169" customFormat="1" ht="63" x14ac:dyDescent="0.25">
      <c r="A17" s="113">
        <v>2.2000000000000002</v>
      </c>
      <c r="B17" s="80" t="s">
        <v>559</v>
      </c>
      <c r="C17" s="113" t="s">
        <v>463</v>
      </c>
      <c r="D17" s="113" t="s">
        <v>115</v>
      </c>
      <c r="E17" s="113">
        <v>15.3</v>
      </c>
      <c r="F17" s="80" t="s">
        <v>566</v>
      </c>
    </row>
  </sheetData>
  <mergeCells count="4">
    <mergeCell ref="A1:E1"/>
    <mergeCell ref="A2:B2"/>
    <mergeCell ref="A3:E3"/>
    <mergeCell ref="F3: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7"/>
  <sheetViews>
    <sheetView topLeftCell="A4" zoomScale="55" zoomScaleNormal="55" workbookViewId="0">
      <selection activeCell="I13" sqref="I13"/>
    </sheetView>
  </sheetViews>
  <sheetFormatPr defaultRowHeight="18.75" x14ac:dyDescent="0.3"/>
  <cols>
    <col min="1" max="1" width="8.7109375" style="22"/>
    <col min="2" max="2" width="44" customWidth="1"/>
    <col min="3" max="3" width="13.7109375" customWidth="1"/>
    <col min="4" max="4" width="17.42578125" customWidth="1"/>
    <col min="5" max="5" width="11.5703125" customWidth="1"/>
    <col min="6" max="6" width="10.85546875" customWidth="1"/>
    <col min="7" max="7" width="11.5703125" customWidth="1"/>
    <col min="8" max="8" width="8.7109375" customWidth="1"/>
    <col min="9" max="9" width="40.140625" customWidth="1"/>
    <col min="10" max="10" width="11.5703125" customWidth="1"/>
    <col min="11" max="11" width="14.140625" customWidth="1"/>
    <col min="12" max="12" width="8.28515625" hidden="1" customWidth="1"/>
    <col min="13" max="13" width="9.140625" hidden="1" customWidth="1"/>
    <col min="14" max="14" width="9.85546875" customWidth="1"/>
    <col min="15" max="15" width="11.28515625" customWidth="1"/>
    <col min="16" max="16" width="11.85546875" customWidth="1"/>
    <col min="17" max="17" width="49.28515625" customWidth="1"/>
  </cols>
  <sheetData>
    <row r="1" spans="1:17" ht="26.25" customHeight="1" x14ac:dyDescent="0.25">
      <c r="A1" s="209" t="s">
        <v>25</v>
      </c>
      <c r="B1" s="209"/>
      <c r="C1" s="209"/>
      <c r="D1" s="209"/>
      <c r="E1" s="209"/>
      <c r="F1" s="209"/>
      <c r="G1" s="209"/>
      <c r="H1" s="209"/>
      <c r="I1" s="209"/>
    </row>
    <row r="2" spans="1:17" ht="18" customHeight="1" x14ac:dyDescent="0.25">
      <c r="A2" s="210" t="s">
        <v>57</v>
      </c>
      <c r="B2" s="210"/>
      <c r="C2" s="210"/>
      <c r="D2" s="210"/>
      <c r="E2" s="210"/>
      <c r="F2" s="210"/>
      <c r="G2" s="210"/>
      <c r="H2" s="210"/>
      <c r="I2" s="210"/>
      <c r="P2" t="s">
        <v>510</v>
      </c>
    </row>
    <row r="3" spans="1:17" s="15" customFormat="1" ht="51" customHeight="1" x14ac:dyDescent="0.25">
      <c r="A3" s="226" t="s">
        <v>135</v>
      </c>
      <c r="B3" s="227"/>
      <c r="C3" s="227"/>
      <c r="D3" s="227"/>
      <c r="E3" s="227"/>
      <c r="F3" s="227"/>
      <c r="G3" s="228"/>
      <c r="H3" s="229" t="s">
        <v>134</v>
      </c>
      <c r="I3" s="230"/>
      <c r="J3" s="230"/>
      <c r="K3" s="230"/>
      <c r="L3" s="230"/>
      <c r="M3" s="230"/>
      <c r="N3" s="230"/>
      <c r="O3" s="230"/>
      <c r="P3" s="230"/>
      <c r="Q3" s="217" t="s">
        <v>101</v>
      </c>
    </row>
    <row r="4" spans="1:17" ht="37.5" customHeight="1" x14ac:dyDescent="0.25">
      <c r="A4" s="214" t="s">
        <v>0</v>
      </c>
      <c r="B4" s="214" t="s">
        <v>1</v>
      </c>
      <c r="C4" s="214" t="s">
        <v>2</v>
      </c>
      <c r="D4" s="214" t="s">
        <v>3</v>
      </c>
      <c r="E4" s="214" t="s">
        <v>80</v>
      </c>
      <c r="F4" s="214"/>
      <c r="G4" s="214"/>
      <c r="H4" s="225" t="s">
        <v>0</v>
      </c>
      <c r="I4" s="214" t="s">
        <v>1</v>
      </c>
      <c r="J4" s="214" t="s">
        <v>2</v>
      </c>
      <c r="K4" s="214" t="s">
        <v>3</v>
      </c>
      <c r="L4" s="214" t="s">
        <v>80</v>
      </c>
      <c r="M4" s="214"/>
      <c r="N4" s="214"/>
      <c r="O4" s="214"/>
      <c r="P4" s="223"/>
      <c r="Q4" s="217"/>
    </row>
    <row r="5" spans="1:17" ht="33" x14ac:dyDescent="0.25">
      <c r="A5" s="214"/>
      <c r="B5" s="214"/>
      <c r="C5" s="214"/>
      <c r="D5" s="214"/>
      <c r="E5" s="4" t="s">
        <v>74</v>
      </c>
      <c r="F5" s="4" t="s">
        <v>75</v>
      </c>
      <c r="G5" s="4" t="s">
        <v>240</v>
      </c>
      <c r="H5" s="225"/>
      <c r="I5" s="214"/>
      <c r="J5" s="214"/>
      <c r="K5" s="214"/>
      <c r="L5" s="4" t="s">
        <v>72</v>
      </c>
      <c r="M5" s="4" t="s">
        <v>73</v>
      </c>
      <c r="N5" s="4" t="s">
        <v>74</v>
      </c>
      <c r="O5" s="4" t="s">
        <v>75</v>
      </c>
      <c r="P5" s="145" t="s">
        <v>133</v>
      </c>
      <c r="Q5" s="217"/>
    </row>
    <row r="6" spans="1:17" ht="38.450000000000003" customHeight="1" x14ac:dyDescent="0.25">
      <c r="A6" s="1" t="s">
        <v>24</v>
      </c>
      <c r="B6" s="4" t="s">
        <v>58</v>
      </c>
      <c r="C6" s="1"/>
      <c r="D6" s="1"/>
      <c r="E6" s="4"/>
      <c r="F6" s="4"/>
      <c r="G6" s="4"/>
      <c r="H6" s="4" t="s">
        <v>24</v>
      </c>
      <c r="I6" s="222" t="s">
        <v>58</v>
      </c>
      <c r="J6" s="222"/>
      <c r="K6" s="222"/>
      <c r="L6" s="222"/>
      <c r="M6" s="222"/>
      <c r="N6" s="222"/>
      <c r="O6" s="222"/>
      <c r="P6" s="146"/>
      <c r="Q6" s="8"/>
    </row>
    <row r="7" spans="1:17" ht="120.6" customHeight="1" x14ac:dyDescent="0.25">
      <c r="A7" s="17">
        <v>1</v>
      </c>
      <c r="B7" s="3" t="s">
        <v>248</v>
      </c>
      <c r="C7" s="17" t="s">
        <v>137</v>
      </c>
      <c r="D7" s="17" t="s">
        <v>165</v>
      </c>
      <c r="E7" s="17">
        <v>8</v>
      </c>
      <c r="F7" s="17">
        <v>10</v>
      </c>
      <c r="G7" s="18"/>
      <c r="H7" s="2">
        <v>1</v>
      </c>
      <c r="I7" s="3" t="s">
        <v>76</v>
      </c>
      <c r="J7" s="2" t="s">
        <v>461</v>
      </c>
      <c r="K7" s="17" t="s">
        <v>165</v>
      </c>
      <c r="L7" s="2">
        <v>6</v>
      </c>
      <c r="M7" s="2">
        <v>7</v>
      </c>
      <c r="N7" s="17">
        <v>8</v>
      </c>
      <c r="O7" s="17">
        <v>10</v>
      </c>
      <c r="P7" s="118">
        <v>12</v>
      </c>
      <c r="Q7" s="3" t="s">
        <v>428</v>
      </c>
    </row>
    <row r="8" spans="1:17" ht="112.5" customHeight="1" x14ac:dyDescent="0.25">
      <c r="A8" s="17">
        <v>2</v>
      </c>
      <c r="B8" s="3" t="s">
        <v>77</v>
      </c>
      <c r="C8" s="17" t="s">
        <v>137</v>
      </c>
      <c r="D8" s="17" t="s">
        <v>165</v>
      </c>
      <c r="E8" s="17">
        <v>6</v>
      </c>
      <c r="F8" s="17">
        <v>7</v>
      </c>
      <c r="G8" s="18"/>
      <c r="H8" s="2">
        <v>2</v>
      </c>
      <c r="I8" s="3" t="s">
        <v>77</v>
      </c>
      <c r="J8" s="2" t="s">
        <v>461</v>
      </c>
      <c r="K8" s="17" t="s">
        <v>165</v>
      </c>
      <c r="L8" s="2">
        <v>4</v>
      </c>
      <c r="M8" s="2">
        <v>5</v>
      </c>
      <c r="N8" s="17">
        <v>6</v>
      </c>
      <c r="O8" s="17">
        <v>7</v>
      </c>
      <c r="P8" s="118">
        <v>8</v>
      </c>
      <c r="Q8" s="3" t="s">
        <v>429</v>
      </c>
    </row>
    <row r="9" spans="1:17" ht="125.1" customHeight="1" x14ac:dyDescent="0.25">
      <c r="A9" s="17">
        <v>3</v>
      </c>
      <c r="B9" s="3" t="s">
        <v>251</v>
      </c>
      <c r="C9" s="17" t="s">
        <v>137</v>
      </c>
      <c r="D9" s="17" t="s">
        <v>165</v>
      </c>
      <c r="E9" s="17">
        <v>5</v>
      </c>
      <c r="F9" s="17">
        <v>5</v>
      </c>
      <c r="G9" s="18"/>
      <c r="H9" s="2">
        <v>3</v>
      </c>
      <c r="I9" s="3" t="s">
        <v>78</v>
      </c>
      <c r="J9" s="2" t="s">
        <v>461</v>
      </c>
      <c r="K9" s="17" t="s">
        <v>165</v>
      </c>
      <c r="L9" s="2">
        <v>5</v>
      </c>
      <c r="M9" s="2">
        <v>5</v>
      </c>
      <c r="N9" s="17">
        <v>5</v>
      </c>
      <c r="O9" s="17">
        <v>5</v>
      </c>
      <c r="P9" s="118">
        <v>5</v>
      </c>
      <c r="Q9" s="3" t="s">
        <v>430</v>
      </c>
    </row>
    <row r="10" spans="1:17" ht="111.95" customHeight="1" x14ac:dyDescent="0.25">
      <c r="A10" s="17">
        <v>4</v>
      </c>
      <c r="B10" s="3" t="s">
        <v>252</v>
      </c>
      <c r="C10" s="17" t="s">
        <v>137</v>
      </c>
      <c r="D10" s="17" t="s">
        <v>189</v>
      </c>
      <c r="E10" s="17">
        <v>2</v>
      </c>
      <c r="F10" s="17">
        <v>2</v>
      </c>
      <c r="G10" s="18"/>
      <c r="H10" s="2">
        <v>4</v>
      </c>
      <c r="I10" s="3" t="s">
        <v>79</v>
      </c>
      <c r="J10" s="2" t="s">
        <v>461</v>
      </c>
      <c r="K10" s="17" t="s">
        <v>189</v>
      </c>
      <c r="L10" s="2">
        <v>2</v>
      </c>
      <c r="M10" s="2">
        <v>2</v>
      </c>
      <c r="N10" s="17">
        <v>2</v>
      </c>
      <c r="O10" s="17">
        <v>2</v>
      </c>
      <c r="P10" s="118">
        <v>2</v>
      </c>
      <c r="Q10" s="3" t="s">
        <v>431</v>
      </c>
    </row>
    <row r="12" spans="1:17" ht="90.75" customHeight="1" x14ac:dyDescent="0.25">
      <c r="A12" s="231" t="s">
        <v>511</v>
      </c>
      <c r="B12" s="231"/>
      <c r="C12" s="231"/>
      <c r="D12" s="231"/>
      <c r="E12" s="231"/>
      <c r="F12" s="231"/>
      <c r="G12" s="231"/>
      <c r="H12" s="231"/>
    </row>
    <row r="13" spans="1:17" ht="20.25" x14ac:dyDescent="0.25">
      <c r="A13" s="216" t="s">
        <v>413</v>
      </c>
      <c r="B13" s="216"/>
      <c r="C13" s="216"/>
      <c r="D13" s="216"/>
      <c r="E13" s="216"/>
      <c r="F13" s="216"/>
      <c r="G13" s="216"/>
      <c r="H13" s="216"/>
    </row>
    <row r="14" spans="1:17" x14ac:dyDescent="0.25">
      <c r="A14" s="216" t="s">
        <v>375</v>
      </c>
      <c r="B14" s="216"/>
      <c r="C14" s="216"/>
      <c r="D14" s="216"/>
      <c r="E14" s="216"/>
      <c r="F14" s="216"/>
      <c r="G14" s="216"/>
      <c r="H14" s="216"/>
    </row>
    <row r="15" spans="1:17" ht="20.25" x14ac:dyDescent="0.25">
      <c r="A15" s="224" t="s">
        <v>473</v>
      </c>
      <c r="B15" s="216"/>
      <c r="C15" s="216"/>
      <c r="D15" s="216"/>
      <c r="E15" s="216"/>
      <c r="F15" s="216"/>
      <c r="G15" s="216"/>
      <c r="H15" s="216"/>
    </row>
    <row r="16" spans="1:17" ht="20.25" x14ac:dyDescent="0.25">
      <c r="A16" s="216" t="s">
        <v>376</v>
      </c>
      <c r="B16" s="216"/>
      <c r="C16" s="216"/>
      <c r="D16" s="216"/>
      <c r="E16" s="216"/>
      <c r="F16" s="216"/>
      <c r="G16" s="216"/>
      <c r="H16" s="216"/>
    </row>
    <row r="17" spans="1:8" ht="20.25" x14ac:dyDescent="0.25">
      <c r="A17" s="216" t="s">
        <v>414</v>
      </c>
      <c r="B17" s="216"/>
      <c r="C17" s="216"/>
      <c r="D17" s="216"/>
      <c r="E17" s="216"/>
      <c r="F17" s="216"/>
      <c r="G17" s="216"/>
      <c r="H17" s="216"/>
    </row>
  </sheetData>
  <mergeCells count="22">
    <mergeCell ref="A15:H15"/>
    <mergeCell ref="A16:H16"/>
    <mergeCell ref="A17:H17"/>
    <mergeCell ref="A1:I1"/>
    <mergeCell ref="A2:I2"/>
    <mergeCell ref="H4:H5"/>
    <mergeCell ref="I4:I5"/>
    <mergeCell ref="A3:G3"/>
    <mergeCell ref="H3:P3"/>
    <mergeCell ref="A4:A5"/>
    <mergeCell ref="C4:C5"/>
    <mergeCell ref="D4:D5"/>
    <mergeCell ref="E4:G4"/>
    <mergeCell ref="B4:B5"/>
    <mergeCell ref="A12:H12"/>
    <mergeCell ref="A13:H13"/>
    <mergeCell ref="Q3:Q5"/>
    <mergeCell ref="A14:H14"/>
    <mergeCell ref="I6:O6"/>
    <mergeCell ref="L4:P4"/>
    <mergeCell ref="J4:J5"/>
    <mergeCell ref="K4:K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3"/>
  <sheetViews>
    <sheetView tabSelected="1" topLeftCell="E1" zoomScale="55" zoomScaleNormal="55" workbookViewId="0">
      <selection activeCell="P11" sqref="P11"/>
    </sheetView>
  </sheetViews>
  <sheetFormatPr defaultRowHeight="18.75" x14ac:dyDescent="0.3"/>
  <cols>
    <col min="1" max="1" width="9.140625" style="22"/>
    <col min="2" max="2" width="44" customWidth="1"/>
    <col min="3" max="3" width="13.7109375" customWidth="1"/>
    <col min="4" max="4" width="17.42578125" customWidth="1"/>
    <col min="5" max="5" width="11.5703125" customWidth="1"/>
    <col min="6" max="6" width="10.85546875" customWidth="1"/>
    <col min="7" max="7" width="11.5703125" customWidth="1"/>
    <col min="8" max="8" width="8.7109375" customWidth="1"/>
    <col min="9" max="9" width="40.140625" customWidth="1"/>
    <col min="10" max="10" width="11.5703125" customWidth="1"/>
    <col min="11" max="11" width="14.140625" customWidth="1"/>
    <col min="12" max="13" width="0" hidden="1" customWidth="1"/>
    <col min="14" max="14" width="9.85546875" hidden="1" customWidth="1"/>
    <col min="15" max="15" width="1" hidden="1" customWidth="1"/>
    <col min="16" max="16" width="22.7109375" style="21" customWidth="1"/>
    <col min="17" max="17" width="46" customWidth="1"/>
    <col min="19" max="19" width="9.5703125" bestFit="1" customWidth="1"/>
  </cols>
  <sheetData>
    <row r="1" spans="1:23" ht="26.25" customHeight="1" x14ac:dyDescent="0.25">
      <c r="A1" s="209" t="s">
        <v>25</v>
      </c>
      <c r="B1" s="209"/>
      <c r="C1" s="209"/>
      <c r="D1" s="209"/>
      <c r="E1" s="209"/>
      <c r="F1" s="209"/>
      <c r="G1" s="209"/>
      <c r="H1" s="209"/>
      <c r="I1" s="209"/>
    </row>
    <row r="2" spans="1:23" ht="18" customHeight="1" x14ac:dyDescent="0.25">
      <c r="A2" s="210" t="s">
        <v>57</v>
      </c>
      <c r="B2" s="210"/>
      <c r="C2" s="210"/>
      <c r="D2" s="210"/>
      <c r="E2" s="210"/>
      <c r="F2" s="210"/>
      <c r="G2" s="210"/>
      <c r="H2" s="210"/>
      <c r="I2" s="210"/>
    </row>
    <row r="3" spans="1:23" s="15" customFormat="1" ht="51" customHeight="1" x14ac:dyDescent="0.25">
      <c r="A3" s="226" t="s">
        <v>135</v>
      </c>
      <c r="B3" s="227"/>
      <c r="C3" s="227"/>
      <c r="D3" s="227"/>
      <c r="E3" s="227"/>
      <c r="F3" s="227"/>
      <c r="G3" s="228"/>
      <c r="H3" s="229" t="s">
        <v>134</v>
      </c>
      <c r="I3" s="230"/>
      <c r="J3" s="230"/>
      <c r="K3" s="230"/>
      <c r="L3" s="230"/>
      <c r="M3" s="230"/>
      <c r="N3" s="230"/>
      <c r="O3" s="230"/>
      <c r="P3" s="230"/>
      <c r="Q3" s="232" t="s">
        <v>101</v>
      </c>
    </row>
    <row r="4" spans="1:23" ht="55.5" customHeight="1" x14ac:dyDescent="0.25">
      <c r="A4" s="214" t="s">
        <v>0</v>
      </c>
      <c r="B4" s="214" t="s">
        <v>1</v>
      </c>
      <c r="C4" s="214" t="s">
        <v>2</v>
      </c>
      <c r="D4" s="214" t="s">
        <v>3</v>
      </c>
      <c r="E4" s="214" t="s">
        <v>80</v>
      </c>
      <c r="F4" s="214"/>
      <c r="G4" s="214"/>
      <c r="H4" s="225" t="s">
        <v>0</v>
      </c>
      <c r="I4" s="214" t="s">
        <v>1</v>
      </c>
      <c r="J4" s="214" t="s">
        <v>2</v>
      </c>
      <c r="K4" s="214" t="s">
        <v>3</v>
      </c>
      <c r="L4" s="139" t="s">
        <v>434</v>
      </c>
      <c r="M4" s="140"/>
      <c r="N4" s="140"/>
      <c r="O4" s="140"/>
      <c r="P4" s="235" t="s">
        <v>434</v>
      </c>
      <c r="Q4" s="233"/>
    </row>
    <row r="5" spans="1:23" ht="36" customHeight="1" x14ac:dyDescent="0.25">
      <c r="A5" s="214"/>
      <c r="B5" s="214"/>
      <c r="C5" s="214"/>
      <c r="D5" s="214"/>
      <c r="E5" s="4" t="s">
        <v>240</v>
      </c>
      <c r="F5" s="4" t="s">
        <v>259</v>
      </c>
      <c r="G5" s="4" t="s">
        <v>260</v>
      </c>
      <c r="H5" s="225"/>
      <c r="I5" s="214"/>
      <c r="J5" s="214"/>
      <c r="K5" s="214"/>
      <c r="L5" s="4" t="s">
        <v>72</v>
      </c>
      <c r="M5" s="4" t="s">
        <v>73</v>
      </c>
      <c r="N5" s="4" t="s">
        <v>240</v>
      </c>
      <c r="O5" s="4" t="s">
        <v>259</v>
      </c>
      <c r="P5" s="236"/>
      <c r="Q5" s="234"/>
      <c r="S5" s="174">
        <f>U5*V5</f>
        <v>1.7186107402499984</v>
      </c>
      <c r="T5" s="174"/>
      <c r="U5" s="174">
        <f>1.12+((1.15-1.12)/(30-21))*(94-21)</f>
        <v>1.363333333333332</v>
      </c>
      <c r="V5" s="174">
        <f>1.26+((1.35-1.26) /(1600000-1200000))*(1202643 -1200000)</f>
        <v>1.2605946750000001</v>
      </c>
      <c r="W5">
        <v>1202642.5789999997</v>
      </c>
    </row>
    <row r="6" spans="1:23" ht="33.75" customHeight="1" x14ac:dyDescent="0.25">
      <c r="A6" s="1" t="s">
        <v>24</v>
      </c>
      <c r="B6" s="222" t="s">
        <v>84</v>
      </c>
      <c r="C6" s="222"/>
      <c r="D6" s="222"/>
      <c r="E6" s="222"/>
      <c r="F6" s="222"/>
      <c r="G6" s="222"/>
      <c r="H6" s="1" t="s">
        <v>24</v>
      </c>
      <c r="I6" s="237" t="s">
        <v>415</v>
      </c>
      <c r="J6" s="238"/>
      <c r="K6" s="238"/>
      <c r="L6" s="238"/>
      <c r="M6" s="238"/>
      <c r="N6" s="238"/>
      <c r="O6" s="238"/>
      <c r="P6" s="238"/>
      <c r="Q6" s="239"/>
    </row>
    <row r="7" spans="1:23" ht="150.94999999999999" customHeight="1" x14ac:dyDescent="0.25">
      <c r="A7" s="17">
        <v>1</v>
      </c>
      <c r="B7" s="3" t="s">
        <v>254</v>
      </c>
      <c r="C7" s="17" t="s">
        <v>202</v>
      </c>
      <c r="D7" s="17" t="s">
        <v>249</v>
      </c>
      <c r="E7" s="17">
        <v>3</v>
      </c>
      <c r="F7" s="17">
        <v>4</v>
      </c>
      <c r="G7" s="17">
        <v>5</v>
      </c>
      <c r="H7" s="2">
        <v>1</v>
      </c>
      <c r="I7" s="3" t="s">
        <v>656</v>
      </c>
      <c r="J7" s="2" t="s">
        <v>463</v>
      </c>
      <c r="K7" s="24" t="s">
        <v>249</v>
      </c>
      <c r="L7" s="6">
        <v>5.54</v>
      </c>
      <c r="M7" s="6"/>
      <c r="N7" s="17" t="s">
        <v>242</v>
      </c>
      <c r="O7" s="17" t="s">
        <v>238</v>
      </c>
      <c r="P7" s="147" t="s">
        <v>581</v>
      </c>
      <c r="Q7" s="3" t="s">
        <v>585</v>
      </c>
      <c r="S7" s="175">
        <f>G7*$S$5</f>
        <v>8.5930537012499926</v>
      </c>
    </row>
    <row r="8" spans="1:23" ht="75" customHeight="1" x14ac:dyDescent="0.3">
      <c r="A8" s="17">
        <v>2</v>
      </c>
      <c r="B8" s="3" t="s">
        <v>83</v>
      </c>
      <c r="C8" s="23"/>
      <c r="D8" s="23"/>
      <c r="E8" s="23"/>
      <c r="F8" s="23"/>
      <c r="G8" s="23"/>
      <c r="H8" s="2">
        <v>2</v>
      </c>
      <c r="I8" s="10" t="s">
        <v>657</v>
      </c>
      <c r="J8" s="2"/>
      <c r="K8" s="24"/>
      <c r="L8" s="6"/>
      <c r="M8" s="6"/>
      <c r="N8" s="23"/>
      <c r="O8" s="23"/>
      <c r="P8" s="148"/>
      <c r="Q8" s="8"/>
      <c r="S8">
        <f t="shared" ref="S8:S13" si="0">G8*$S$5</f>
        <v>0</v>
      </c>
    </row>
    <row r="9" spans="1:23" ht="129.6" customHeight="1" x14ac:dyDescent="0.25">
      <c r="A9" s="17" t="s">
        <v>11</v>
      </c>
      <c r="B9" s="3" t="s">
        <v>255</v>
      </c>
      <c r="C9" s="17" t="s">
        <v>202</v>
      </c>
      <c r="D9" s="17" t="s">
        <v>241</v>
      </c>
      <c r="E9" s="17">
        <v>7</v>
      </c>
      <c r="F9" s="17">
        <v>9</v>
      </c>
      <c r="G9" s="17">
        <v>11</v>
      </c>
      <c r="H9" s="2" t="s">
        <v>11</v>
      </c>
      <c r="I9" s="10" t="s">
        <v>567</v>
      </c>
      <c r="J9" s="2" t="s">
        <v>463</v>
      </c>
      <c r="K9" s="17" t="s">
        <v>241</v>
      </c>
      <c r="L9" s="6">
        <v>12.19</v>
      </c>
      <c r="M9" s="6"/>
      <c r="N9" s="17" t="s">
        <v>237</v>
      </c>
      <c r="O9" s="17" t="s">
        <v>243</v>
      </c>
      <c r="P9" s="147" t="s">
        <v>582</v>
      </c>
      <c r="Q9" s="3" t="s">
        <v>586</v>
      </c>
      <c r="S9" s="175">
        <f t="shared" si="0"/>
        <v>18.904718142749982</v>
      </c>
    </row>
    <row r="10" spans="1:23" ht="116.1" customHeight="1" x14ac:dyDescent="0.25">
      <c r="A10" s="17" t="s">
        <v>12</v>
      </c>
      <c r="B10" s="3" t="s">
        <v>81</v>
      </c>
      <c r="C10" s="17" t="s">
        <v>202</v>
      </c>
      <c r="D10" s="17" t="s">
        <v>250</v>
      </c>
      <c r="E10" s="17">
        <v>35</v>
      </c>
      <c r="F10" s="17">
        <v>42</v>
      </c>
      <c r="G10" s="17">
        <v>50</v>
      </c>
      <c r="H10" s="2" t="s">
        <v>12</v>
      </c>
      <c r="I10" s="3" t="s">
        <v>81</v>
      </c>
      <c r="J10" s="2" t="s">
        <v>463</v>
      </c>
      <c r="K10" s="17" t="s">
        <v>250</v>
      </c>
      <c r="L10" s="6">
        <v>55.42</v>
      </c>
      <c r="M10" s="6"/>
      <c r="N10" s="17" t="s">
        <v>244</v>
      </c>
      <c r="O10" s="17" t="s">
        <v>245</v>
      </c>
      <c r="P10" s="147" t="s">
        <v>583</v>
      </c>
      <c r="Q10" s="3" t="s">
        <v>587</v>
      </c>
      <c r="S10" s="176">
        <f t="shared" si="0"/>
        <v>85.930537012499926</v>
      </c>
    </row>
    <row r="11" spans="1:23" ht="116.1" customHeight="1" x14ac:dyDescent="0.25">
      <c r="A11" s="17" t="s">
        <v>15</v>
      </c>
      <c r="B11" s="3" t="s">
        <v>253</v>
      </c>
      <c r="C11" s="17" t="s">
        <v>202</v>
      </c>
      <c r="D11" s="17" t="s">
        <v>249</v>
      </c>
      <c r="E11" s="17">
        <v>10</v>
      </c>
      <c r="F11" s="17">
        <v>12</v>
      </c>
      <c r="G11" s="17">
        <v>14</v>
      </c>
      <c r="H11" s="2" t="s">
        <v>15</v>
      </c>
      <c r="I11" s="3" t="s">
        <v>82</v>
      </c>
      <c r="J11" s="2" t="s">
        <v>463</v>
      </c>
      <c r="K11" s="17" t="s">
        <v>249</v>
      </c>
      <c r="L11" s="6">
        <v>15.52</v>
      </c>
      <c r="M11" s="6"/>
      <c r="N11" s="17" t="s">
        <v>246</v>
      </c>
      <c r="O11" s="17" t="s">
        <v>247</v>
      </c>
      <c r="P11" s="147" t="s">
        <v>584</v>
      </c>
      <c r="Q11" s="3" t="s">
        <v>588</v>
      </c>
      <c r="S11" s="175">
        <f t="shared" si="0"/>
        <v>24.060550363499978</v>
      </c>
    </row>
    <row r="12" spans="1:23" ht="126" customHeight="1" x14ac:dyDescent="0.25">
      <c r="A12" s="17">
        <v>3</v>
      </c>
      <c r="B12" s="3" t="s">
        <v>251</v>
      </c>
      <c r="C12" s="17" t="s">
        <v>202</v>
      </c>
      <c r="D12" s="17" t="s">
        <v>241</v>
      </c>
      <c r="E12" s="17">
        <v>5</v>
      </c>
      <c r="F12" s="17">
        <v>5</v>
      </c>
      <c r="G12" s="17">
        <v>5</v>
      </c>
      <c r="H12" s="2">
        <v>3</v>
      </c>
      <c r="I12" s="3" t="s">
        <v>78</v>
      </c>
      <c r="J12" s="2" t="s">
        <v>463</v>
      </c>
      <c r="K12" s="17" t="s">
        <v>241</v>
      </c>
      <c r="L12" s="6">
        <v>5.54</v>
      </c>
      <c r="M12" s="6"/>
      <c r="N12" s="17" t="s">
        <v>239</v>
      </c>
      <c r="O12" s="17" t="s">
        <v>239</v>
      </c>
      <c r="P12" s="147" t="s">
        <v>581</v>
      </c>
      <c r="Q12" s="3" t="s">
        <v>589</v>
      </c>
      <c r="S12" s="175">
        <f t="shared" si="0"/>
        <v>8.5930537012499926</v>
      </c>
    </row>
    <row r="13" spans="1:23" ht="123" customHeight="1" x14ac:dyDescent="0.25">
      <c r="A13" s="17">
        <v>4</v>
      </c>
      <c r="B13" s="3" t="s">
        <v>256</v>
      </c>
      <c r="C13" s="17" t="s">
        <v>202</v>
      </c>
      <c r="D13" s="17" t="s">
        <v>241</v>
      </c>
      <c r="E13" s="17">
        <v>5</v>
      </c>
      <c r="F13" s="17">
        <v>5</v>
      </c>
      <c r="G13" s="17">
        <v>5</v>
      </c>
      <c r="H13" s="2">
        <v>4</v>
      </c>
      <c r="I13" s="3" t="s">
        <v>658</v>
      </c>
      <c r="J13" s="2" t="s">
        <v>463</v>
      </c>
      <c r="K13" s="17" t="s">
        <v>241</v>
      </c>
      <c r="L13" s="6">
        <v>5.54</v>
      </c>
      <c r="M13" s="6"/>
      <c r="N13" s="17" t="s">
        <v>239</v>
      </c>
      <c r="O13" s="17" t="s">
        <v>239</v>
      </c>
      <c r="P13" s="147" t="s">
        <v>581</v>
      </c>
      <c r="Q13" s="3" t="s">
        <v>590</v>
      </c>
      <c r="S13" s="175">
        <f t="shared" si="0"/>
        <v>8.5930537012499926</v>
      </c>
    </row>
  </sheetData>
  <mergeCells count="17">
    <mergeCell ref="A1:I1"/>
    <mergeCell ref="A2:I2"/>
    <mergeCell ref="A3:G3"/>
    <mergeCell ref="H3:P3"/>
    <mergeCell ref="A4:A5"/>
    <mergeCell ref="B4:B5"/>
    <mergeCell ref="C4:C5"/>
    <mergeCell ref="D4:D5"/>
    <mergeCell ref="E4:G4"/>
    <mergeCell ref="H4:H5"/>
    <mergeCell ref="Q3:Q5"/>
    <mergeCell ref="P4:P5"/>
    <mergeCell ref="B6:G6"/>
    <mergeCell ref="I4:I5"/>
    <mergeCell ref="J4:J5"/>
    <mergeCell ref="K4:K5"/>
    <mergeCell ref="I6:Q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4"/>
  <sheetViews>
    <sheetView zoomScale="70" zoomScaleNormal="70" workbookViewId="0">
      <selection activeCell="K55" sqref="K55"/>
    </sheetView>
  </sheetViews>
  <sheetFormatPr defaultRowHeight="15" x14ac:dyDescent="0.25"/>
  <cols>
    <col min="2" max="2" width="30.42578125" customWidth="1"/>
    <col min="3" max="3" width="11.5703125" customWidth="1"/>
    <col min="4" max="4" width="17.5703125" customWidth="1"/>
    <col min="5" max="5" width="13.42578125" customWidth="1"/>
    <col min="9" max="9" width="37.7109375" customWidth="1"/>
    <col min="10" max="10" width="10.85546875" customWidth="1"/>
    <col min="11" max="11" width="18" customWidth="1"/>
    <col min="12" max="12" width="14.42578125" customWidth="1"/>
  </cols>
  <sheetData>
    <row r="1" spans="1:12" ht="22.5" customHeight="1" x14ac:dyDescent="0.25">
      <c r="A1" s="220" t="s">
        <v>275</v>
      </c>
      <c r="B1" s="220"/>
      <c r="C1" s="220"/>
      <c r="D1" s="220"/>
      <c r="E1" s="220"/>
      <c r="H1" s="220" t="s">
        <v>311</v>
      </c>
      <c r="I1" s="220"/>
      <c r="J1" s="220"/>
      <c r="K1" s="220"/>
      <c r="L1" s="220"/>
    </row>
    <row r="2" spans="1:12" ht="22.5" customHeight="1" x14ac:dyDescent="0.25">
      <c r="A2" s="138"/>
      <c r="B2" s="138"/>
      <c r="C2" s="138"/>
      <c r="D2" s="138"/>
      <c r="E2" s="138" t="s">
        <v>512</v>
      </c>
      <c r="H2" s="138"/>
      <c r="I2" s="138"/>
      <c r="J2" s="138"/>
      <c r="K2" s="138"/>
      <c r="L2" s="138" t="s">
        <v>516</v>
      </c>
    </row>
    <row r="3" spans="1:12" ht="41.25" customHeight="1" x14ac:dyDescent="0.25">
      <c r="A3" s="1" t="s">
        <v>0</v>
      </c>
      <c r="B3" s="1" t="s">
        <v>261</v>
      </c>
      <c r="C3" s="1" t="s">
        <v>2</v>
      </c>
      <c r="D3" s="1" t="s">
        <v>262</v>
      </c>
      <c r="E3" s="1" t="s">
        <v>466</v>
      </c>
      <c r="H3" s="1" t="s">
        <v>0</v>
      </c>
      <c r="I3" s="1" t="s">
        <v>303</v>
      </c>
      <c r="J3" s="1" t="s">
        <v>2</v>
      </c>
      <c r="K3" s="1" t="s">
        <v>262</v>
      </c>
      <c r="L3" s="1" t="s">
        <v>465</v>
      </c>
    </row>
    <row r="4" spans="1:12" ht="27" customHeight="1" x14ac:dyDescent="0.25">
      <c r="A4" s="154">
        <v>1</v>
      </c>
      <c r="B4" s="97" t="s">
        <v>263</v>
      </c>
      <c r="C4" s="154" t="s">
        <v>264</v>
      </c>
      <c r="D4" s="154">
        <v>60</v>
      </c>
      <c r="E4" s="154">
        <v>21.9</v>
      </c>
      <c r="H4" s="2">
        <v>1</v>
      </c>
      <c r="I4" s="9" t="s">
        <v>263</v>
      </c>
      <c r="J4" s="2" t="s">
        <v>264</v>
      </c>
      <c r="K4" s="2">
        <v>60</v>
      </c>
      <c r="L4" s="2">
        <v>73.349999999999994</v>
      </c>
    </row>
    <row r="5" spans="1:12" ht="27.75" customHeight="1" x14ac:dyDescent="0.25">
      <c r="A5" s="2">
        <v>2</v>
      </c>
      <c r="B5" s="9" t="s">
        <v>265</v>
      </c>
      <c r="C5" s="2" t="s">
        <v>264</v>
      </c>
      <c r="D5" s="2">
        <v>60</v>
      </c>
      <c r="E5" s="2">
        <v>21.9</v>
      </c>
      <c r="H5" s="2">
        <v>2</v>
      </c>
      <c r="I5" s="9" t="s">
        <v>265</v>
      </c>
      <c r="J5" s="2" t="s">
        <v>264</v>
      </c>
      <c r="K5" s="2">
        <v>60</v>
      </c>
      <c r="L5" s="2">
        <v>73.349999999999994</v>
      </c>
    </row>
    <row r="6" spans="1:12" ht="31.5" customHeight="1" x14ac:dyDescent="0.25">
      <c r="A6" s="2">
        <v>3</v>
      </c>
      <c r="B6" s="9" t="s">
        <v>266</v>
      </c>
      <c r="C6" s="2" t="s">
        <v>264</v>
      </c>
      <c r="D6" s="2">
        <v>60</v>
      </c>
      <c r="E6" s="2">
        <v>21.9</v>
      </c>
      <c r="H6" s="2">
        <v>3</v>
      </c>
      <c r="I6" s="9" t="s">
        <v>266</v>
      </c>
      <c r="J6" s="2" t="s">
        <v>264</v>
      </c>
      <c r="K6" s="2">
        <v>60</v>
      </c>
      <c r="L6" s="2">
        <v>73.349999999999994</v>
      </c>
    </row>
    <row r="7" spans="1:12" ht="24.75" customHeight="1" x14ac:dyDescent="0.25">
      <c r="A7" s="2">
        <v>4</v>
      </c>
      <c r="B7" s="9" t="s">
        <v>267</v>
      </c>
      <c r="C7" s="2" t="s">
        <v>264</v>
      </c>
      <c r="D7" s="2">
        <v>60</v>
      </c>
      <c r="E7" s="2">
        <v>5.48</v>
      </c>
      <c r="H7" s="2">
        <v>4</v>
      </c>
      <c r="I7" s="9" t="s">
        <v>267</v>
      </c>
      <c r="J7" s="2" t="s">
        <v>264</v>
      </c>
      <c r="K7" s="2">
        <v>60</v>
      </c>
      <c r="L7" s="2">
        <v>18.34</v>
      </c>
    </row>
    <row r="8" spans="1:12" ht="25.5" customHeight="1" x14ac:dyDescent="0.25">
      <c r="A8" s="2">
        <v>5</v>
      </c>
      <c r="B8" s="9" t="s">
        <v>268</v>
      </c>
      <c r="C8" s="2" t="s">
        <v>264</v>
      </c>
      <c r="D8" s="2">
        <v>60</v>
      </c>
      <c r="E8" s="2">
        <v>21.9</v>
      </c>
      <c r="H8" s="2">
        <v>5</v>
      </c>
      <c r="I8" s="9" t="s">
        <v>268</v>
      </c>
      <c r="J8" s="2" t="s">
        <v>264</v>
      </c>
      <c r="K8" s="2">
        <v>60</v>
      </c>
      <c r="L8" s="2">
        <v>73.349999999999994</v>
      </c>
    </row>
    <row r="9" spans="1:12" ht="24" customHeight="1" x14ac:dyDescent="0.25">
      <c r="A9" s="2">
        <v>6</v>
      </c>
      <c r="B9" s="9" t="s">
        <v>269</v>
      </c>
      <c r="C9" s="2" t="s">
        <v>264</v>
      </c>
      <c r="D9" s="2">
        <v>60</v>
      </c>
      <c r="E9" s="2">
        <v>5.48</v>
      </c>
      <c r="H9" s="2">
        <v>6</v>
      </c>
      <c r="I9" s="9" t="s">
        <v>304</v>
      </c>
      <c r="J9" s="2" t="s">
        <v>264</v>
      </c>
      <c r="K9" s="2">
        <v>60</v>
      </c>
      <c r="L9" s="2">
        <v>7.34</v>
      </c>
    </row>
    <row r="10" spans="1:12" ht="22.5" customHeight="1" x14ac:dyDescent="0.25">
      <c r="A10" s="2">
        <v>7</v>
      </c>
      <c r="B10" s="9" t="s">
        <v>270</v>
      </c>
      <c r="C10" s="2" t="s">
        <v>264</v>
      </c>
      <c r="D10" s="2">
        <v>60</v>
      </c>
      <c r="E10" s="2">
        <v>5.48</v>
      </c>
      <c r="H10" s="2">
        <v>7</v>
      </c>
      <c r="I10" s="9" t="s">
        <v>305</v>
      </c>
      <c r="J10" s="2" t="s">
        <v>264</v>
      </c>
      <c r="K10" s="2">
        <v>60</v>
      </c>
      <c r="L10" s="2">
        <v>7.34</v>
      </c>
    </row>
    <row r="11" spans="1:12" ht="22.5" customHeight="1" x14ac:dyDescent="0.25">
      <c r="A11" s="2">
        <v>8</v>
      </c>
      <c r="B11" s="9" t="s">
        <v>271</v>
      </c>
      <c r="C11" s="2" t="s">
        <v>272</v>
      </c>
      <c r="D11" s="2">
        <v>36</v>
      </c>
      <c r="E11" s="2">
        <v>5.48</v>
      </c>
      <c r="H11" s="2">
        <v>8</v>
      </c>
      <c r="I11" s="9" t="s">
        <v>269</v>
      </c>
      <c r="J11" s="2" t="s">
        <v>264</v>
      </c>
      <c r="K11" s="2">
        <v>60</v>
      </c>
      <c r="L11" s="2">
        <v>18.34</v>
      </c>
    </row>
    <row r="12" spans="1:12" ht="23.25" customHeight="1" x14ac:dyDescent="0.25">
      <c r="A12" s="2">
        <v>9</v>
      </c>
      <c r="B12" s="9" t="s">
        <v>273</v>
      </c>
      <c r="C12" s="2" t="s">
        <v>264</v>
      </c>
      <c r="D12" s="2">
        <v>60</v>
      </c>
      <c r="E12" s="2">
        <v>4.18</v>
      </c>
      <c r="H12" s="2">
        <v>9</v>
      </c>
      <c r="I12" s="9" t="s">
        <v>270</v>
      </c>
      <c r="J12" s="2" t="s">
        <v>264</v>
      </c>
      <c r="K12" s="2">
        <v>60</v>
      </c>
      <c r="L12" s="2">
        <v>18.34</v>
      </c>
    </row>
    <row r="13" spans="1:12" ht="37.5" customHeight="1" x14ac:dyDescent="0.25">
      <c r="A13" s="2">
        <v>10</v>
      </c>
      <c r="B13" s="9" t="s">
        <v>274</v>
      </c>
      <c r="C13" s="2" t="s">
        <v>264</v>
      </c>
      <c r="D13" s="2">
        <v>12</v>
      </c>
      <c r="E13" s="2">
        <v>2</v>
      </c>
      <c r="H13" s="2">
        <v>10</v>
      </c>
      <c r="I13" s="9" t="s">
        <v>271</v>
      </c>
      <c r="J13" s="2" t="s">
        <v>272</v>
      </c>
      <c r="K13" s="2">
        <v>30</v>
      </c>
      <c r="L13" s="2">
        <v>73.349999999999994</v>
      </c>
    </row>
    <row r="14" spans="1:12" ht="27.75" customHeight="1" x14ac:dyDescent="0.25">
      <c r="A14" s="37"/>
      <c r="B14" s="38"/>
      <c r="C14" s="37"/>
      <c r="D14" s="37"/>
      <c r="E14" s="37"/>
      <c r="H14" s="2">
        <v>11</v>
      </c>
      <c r="I14" s="9" t="s">
        <v>273</v>
      </c>
      <c r="J14" s="2" t="s">
        <v>264</v>
      </c>
      <c r="K14" s="2">
        <v>60</v>
      </c>
      <c r="L14" s="2">
        <v>7.34</v>
      </c>
    </row>
    <row r="15" spans="1:12" ht="27" customHeight="1" x14ac:dyDescent="0.25">
      <c r="A15" s="37"/>
      <c r="B15" s="38"/>
      <c r="C15" s="37"/>
      <c r="D15" s="37"/>
      <c r="E15" s="37"/>
      <c r="H15" s="2">
        <v>12</v>
      </c>
      <c r="I15" s="9" t="s">
        <v>306</v>
      </c>
      <c r="J15" s="2" t="s">
        <v>264</v>
      </c>
      <c r="K15" s="2">
        <v>36</v>
      </c>
      <c r="L15" s="2">
        <v>18.34</v>
      </c>
    </row>
    <row r="16" spans="1:12" ht="31.5" customHeight="1" x14ac:dyDescent="0.25">
      <c r="H16" s="2">
        <v>13</v>
      </c>
      <c r="I16" s="9" t="s">
        <v>307</v>
      </c>
      <c r="J16" s="2" t="s">
        <v>264</v>
      </c>
      <c r="K16" s="2">
        <v>36</v>
      </c>
      <c r="L16" s="2">
        <v>18.34</v>
      </c>
    </row>
    <row r="17" spans="1:12" ht="19.5" customHeight="1" x14ac:dyDescent="0.25"/>
    <row r="18" spans="1:12" ht="22.5" customHeight="1" x14ac:dyDescent="0.25">
      <c r="A18" s="242" t="s">
        <v>284</v>
      </c>
      <c r="B18" s="242"/>
      <c r="C18" s="242"/>
      <c r="D18" s="242"/>
      <c r="E18" s="242"/>
      <c r="H18" s="241" t="s">
        <v>284</v>
      </c>
      <c r="I18" s="241"/>
      <c r="J18" s="241"/>
      <c r="K18" s="241"/>
      <c r="L18" s="241"/>
    </row>
    <row r="19" spans="1:12" ht="22.5" customHeight="1" x14ac:dyDescent="0.25">
      <c r="A19" s="162"/>
      <c r="B19" s="162"/>
      <c r="C19" s="162"/>
      <c r="D19" s="162"/>
      <c r="E19" s="162" t="s">
        <v>513</v>
      </c>
      <c r="H19" s="164"/>
      <c r="I19" s="164"/>
      <c r="J19" s="164"/>
      <c r="K19" s="164"/>
      <c r="L19" s="164" t="s">
        <v>517</v>
      </c>
    </row>
    <row r="20" spans="1:12" ht="75" x14ac:dyDescent="0.25">
      <c r="A20" s="1" t="s">
        <v>0</v>
      </c>
      <c r="B20" s="1" t="s">
        <v>276</v>
      </c>
      <c r="C20" s="1" t="s">
        <v>2</v>
      </c>
      <c r="D20" s="1" t="s">
        <v>277</v>
      </c>
      <c r="E20" s="1" t="s">
        <v>466</v>
      </c>
      <c r="H20" s="1" t="s">
        <v>0</v>
      </c>
      <c r="I20" s="1" t="s">
        <v>276</v>
      </c>
      <c r="J20" s="1" t="s">
        <v>2</v>
      </c>
      <c r="K20" s="1" t="s">
        <v>277</v>
      </c>
      <c r="L20" s="1" t="s">
        <v>466</v>
      </c>
    </row>
    <row r="21" spans="1:12" ht="24" customHeight="1" x14ac:dyDescent="0.25">
      <c r="A21" s="2">
        <v>1</v>
      </c>
      <c r="B21" s="9" t="s">
        <v>278</v>
      </c>
      <c r="C21" s="2" t="s">
        <v>264</v>
      </c>
      <c r="D21" s="2">
        <v>0.5</v>
      </c>
      <c r="E21" s="2">
        <v>0.9</v>
      </c>
      <c r="H21" s="2">
        <v>1</v>
      </c>
      <c r="I21" s="9" t="s">
        <v>278</v>
      </c>
      <c r="J21" s="2" t="s">
        <v>264</v>
      </c>
      <c r="K21" s="2">
        <v>0.5</v>
      </c>
      <c r="L21" s="2">
        <v>0.9</v>
      </c>
    </row>
    <row r="22" spans="1:12" ht="24" customHeight="1" x14ac:dyDescent="0.25">
      <c r="A22" s="2">
        <v>2</v>
      </c>
      <c r="B22" s="9" t="s">
        <v>279</v>
      </c>
      <c r="C22" s="2" t="s">
        <v>264</v>
      </c>
      <c r="D22" s="2">
        <v>0.5</v>
      </c>
      <c r="E22" s="2">
        <v>0.45</v>
      </c>
      <c r="H22" s="2">
        <v>2</v>
      </c>
      <c r="I22" s="9" t="s">
        <v>279</v>
      </c>
      <c r="J22" s="2" t="s">
        <v>264</v>
      </c>
      <c r="K22" s="2">
        <v>0.5</v>
      </c>
      <c r="L22" s="2">
        <v>0.45</v>
      </c>
    </row>
    <row r="23" spans="1:12" ht="21" customHeight="1" x14ac:dyDescent="0.25">
      <c r="A23" s="2">
        <v>3</v>
      </c>
      <c r="B23" s="9" t="s">
        <v>280</v>
      </c>
      <c r="C23" s="2" t="s">
        <v>264</v>
      </c>
      <c r="D23" s="2">
        <v>0.4</v>
      </c>
      <c r="E23" s="2">
        <v>21.9</v>
      </c>
      <c r="H23" s="2">
        <v>3</v>
      </c>
      <c r="I23" s="9" t="s">
        <v>280</v>
      </c>
      <c r="J23" s="2" t="s">
        <v>264</v>
      </c>
      <c r="K23" s="2">
        <v>0.4</v>
      </c>
      <c r="L23" s="2">
        <v>21.9</v>
      </c>
    </row>
    <row r="24" spans="1:12" ht="22.5" customHeight="1" x14ac:dyDescent="0.25">
      <c r="A24" s="2">
        <v>4</v>
      </c>
      <c r="B24" s="9" t="s">
        <v>281</v>
      </c>
      <c r="C24" s="2" t="s">
        <v>264</v>
      </c>
      <c r="D24" s="2">
        <v>2.2000000000000002</v>
      </c>
      <c r="E24" s="2">
        <v>5.48</v>
      </c>
      <c r="H24" s="2">
        <v>4</v>
      </c>
      <c r="I24" s="9" t="s">
        <v>281</v>
      </c>
      <c r="J24" s="2" t="s">
        <v>264</v>
      </c>
      <c r="K24" s="2">
        <v>2.2000000000000002</v>
      </c>
      <c r="L24" s="2">
        <v>5.48</v>
      </c>
    </row>
    <row r="25" spans="1:12" ht="24" customHeight="1" x14ac:dyDescent="0.25">
      <c r="A25" s="2">
        <v>5</v>
      </c>
      <c r="B25" s="9" t="s">
        <v>282</v>
      </c>
      <c r="C25" s="2" t="s">
        <v>264</v>
      </c>
      <c r="D25" s="2">
        <v>1.5</v>
      </c>
      <c r="E25" s="2">
        <v>0.9</v>
      </c>
      <c r="H25" s="2">
        <v>5</v>
      </c>
      <c r="I25" s="9" t="s">
        <v>282</v>
      </c>
      <c r="J25" s="2" t="s">
        <v>264</v>
      </c>
      <c r="K25" s="2">
        <v>1.5</v>
      </c>
      <c r="L25" s="2">
        <v>0.9</v>
      </c>
    </row>
    <row r="26" spans="1:12" ht="23.25" customHeight="1" x14ac:dyDescent="0.25">
      <c r="A26" s="2">
        <v>6</v>
      </c>
      <c r="B26" s="9" t="s">
        <v>283</v>
      </c>
      <c r="C26" s="2" t="s">
        <v>264</v>
      </c>
      <c r="D26" s="2">
        <v>0.4</v>
      </c>
      <c r="E26" s="2">
        <v>0.48</v>
      </c>
    </row>
    <row r="28" spans="1:12" ht="15.75" x14ac:dyDescent="0.25">
      <c r="A28" s="242" t="s">
        <v>299</v>
      </c>
      <c r="B28" s="242"/>
      <c r="C28" s="242"/>
      <c r="D28" s="242"/>
      <c r="H28" s="242" t="s">
        <v>299</v>
      </c>
      <c r="I28" s="242"/>
      <c r="J28" s="242"/>
      <c r="K28" s="242"/>
    </row>
    <row r="29" spans="1:12" ht="15.75" x14ac:dyDescent="0.25">
      <c r="A29" s="162"/>
      <c r="B29" s="162"/>
      <c r="C29" s="162"/>
      <c r="D29" s="162" t="s">
        <v>514</v>
      </c>
      <c r="H29" s="162"/>
      <c r="I29" s="162"/>
      <c r="J29" s="162"/>
      <c r="K29" s="162" t="s">
        <v>518</v>
      </c>
    </row>
    <row r="30" spans="1:12" ht="72.599999999999994" customHeight="1" x14ac:dyDescent="0.25">
      <c r="A30" s="1" t="s">
        <v>0</v>
      </c>
      <c r="B30" s="1" t="s">
        <v>285</v>
      </c>
      <c r="C30" s="1" t="s">
        <v>2</v>
      </c>
      <c r="D30" s="1" t="s">
        <v>468</v>
      </c>
      <c r="H30" s="1" t="s">
        <v>0</v>
      </c>
      <c r="I30" s="1" t="s">
        <v>285</v>
      </c>
      <c r="J30" s="1" t="s">
        <v>2</v>
      </c>
      <c r="K30" s="1" t="s">
        <v>469</v>
      </c>
    </row>
    <row r="31" spans="1:12" ht="18.75" x14ac:dyDescent="0.25">
      <c r="A31" s="2">
        <v>1</v>
      </c>
      <c r="B31" s="9" t="s">
        <v>286</v>
      </c>
      <c r="C31" s="2" t="s">
        <v>287</v>
      </c>
      <c r="D31" s="2">
        <v>0.05</v>
      </c>
      <c r="H31" s="2">
        <v>1</v>
      </c>
      <c r="I31" s="9" t="s">
        <v>286</v>
      </c>
      <c r="J31" s="2" t="s">
        <v>287</v>
      </c>
      <c r="K31" s="2">
        <v>0.5</v>
      </c>
    </row>
    <row r="32" spans="1:12" ht="18.75" x14ac:dyDescent="0.25">
      <c r="A32" s="2">
        <v>2</v>
      </c>
      <c r="B32" s="9" t="s">
        <v>288</v>
      </c>
      <c r="C32" s="2" t="s">
        <v>287</v>
      </c>
      <c r="D32" s="2">
        <v>0.05</v>
      </c>
      <c r="H32" s="2">
        <v>2</v>
      </c>
      <c r="I32" s="9" t="s">
        <v>288</v>
      </c>
      <c r="J32" s="2" t="s">
        <v>287</v>
      </c>
      <c r="K32" s="2">
        <v>0.5</v>
      </c>
    </row>
    <row r="33" spans="1:11" ht="18.75" x14ac:dyDescent="0.25">
      <c r="A33" s="2">
        <v>3</v>
      </c>
      <c r="B33" s="9" t="s">
        <v>289</v>
      </c>
      <c r="C33" s="2" t="s">
        <v>287</v>
      </c>
      <c r="D33" s="2">
        <v>0.15</v>
      </c>
      <c r="H33" s="2">
        <v>3</v>
      </c>
      <c r="I33" s="9" t="s">
        <v>308</v>
      </c>
      <c r="J33" s="2" t="s">
        <v>287</v>
      </c>
      <c r="K33" s="2">
        <v>0.8</v>
      </c>
    </row>
    <row r="34" spans="1:11" ht="18.75" x14ac:dyDescent="0.25">
      <c r="A34" s="2">
        <v>4</v>
      </c>
      <c r="B34" s="9" t="s">
        <v>290</v>
      </c>
      <c r="C34" s="2" t="s">
        <v>291</v>
      </c>
      <c r="D34" s="2">
        <v>2</v>
      </c>
      <c r="H34" s="2">
        <v>4</v>
      </c>
      <c r="I34" s="9" t="s">
        <v>290</v>
      </c>
      <c r="J34" s="2" t="s">
        <v>291</v>
      </c>
      <c r="K34" s="2">
        <v>6</v>
      </c>
    </row>
    <row r="35" spans="1:11" ht="18.75" x14ac:dyDescent="0.25">
      <c r="A35" s="2">
        <v>5</v>
      </c>
      <c r="B35" s="9" t="s">
        <v>292</v>
      </c>
      <c r="C35" s="2" t="s">
        <v>293</v>
      </c>
      <c r="D35" s="2">
        <v>3</v>
      </c>
      <c r="H35" s="2">
        <v>5</v>
      </c>
      <c r="I35" s="9" t="s">
        <v>292</v>
      </c>
      <c r="J35" s="2" t="s">
        <v>293</v>
      </c>
      <c r="K35" s="2">
        <v>18</v>
      </c>
    </row>
    <row r="36" spans="1:11" ht="18.75" x14ac:dyDescent="0.25">
      <c r="A36" s="2">
        <v>6</v>
      </c>
      <c r="B36" s="9" t="s">
        <v>294</v>
      </c>
      <c r="C36" s="2" t="s">
        <v>295</v>
      </c>
      <c r="D36" s="2">
        <v>1</v>
      </c>
      <c r="H36" s="2">
        <v>6</v>
      </c>
      <c r="I36" s="9" t="s">
        <v>294</v>
      </c>
      <c r="J36" s="2" t="s">
        <v>295</v>
      </c>
      <c r="K36" s="2">
        <v>5</v>
      </c>
    </row>
    <row r="37" spans="1:11" ht="18.75" x14ac:dyDescent="0.25">
      <c r="A37" s="2">
        <v>7</v>
      </c>
      <c r="B37" s="9" t="s">
        <v>296</v>
      </c>
      <c r="C37" s="2" t="s">
        <v>295</v>
      </c>
      <c r="D37" s="2">
        <v>0.2</v>
      </c>
      <c r="H37" s="2">
        <v>7</v>
      </c>
      <c r="I37" s="9" t="s">
        <v>296</v>
      </c>
      <c r="J37" s="2" t="s">
        <v>295</v>
      </c>
      <c r="K37" s="2">
        <v>2</v>
      </c>
    </row>
    <row r="38" spans="1:11" ht="18.75" x14ac:dyDescent="0.25">
      <c r="A38" s="2">
        <v>8</v>
      </c>
      <c r="B38" s="9" t="s">
        <v>297</v>
      </c>
      <c r="C38" s="2" t="s">
        <v>298</v>
      </c>
      <c r="D38" s="2">
        <v>5</v>
      </c>
      <c r="H38" s="37"/>
      <c r="I38" s="38"/>
      <c r="J38" s="37"/>
      <c r="K38" s="37"/>
    </row>
    <row r="40" spans="1:11" x14ac:dyDescent="0.25">
      <c r="A40" s="240" t="s">
        <v>309</v>
      </c>
      <c r="B40" s="240"/>
      <c r="C40" s="240"/>
      <c r="D40" s="240"/>
      <c r="H40" s="240" t="s">
        <v>309</v>
      </c>
      <c r="I40" s="240"/>
      <c r="J40" s="240"/>
      <c r="K40" s="240"/>
    </row>
    <row r="41" spans="1:11" x14ac:dyDescent="0.25">
      <c r="A41" s="163"/>
      <c r="B41" s="163"/>
      <c r="C41" s="163"/>
      <c r="D41" s="163" t="s">
        <v>515</v>
      </c>
      <c r="H41" s="163"/>
      <c r="I41" s="163"/>
      <c r="J41" s="163"/>
      <c r="K41" s="163" t="s">
        <v>519</v>
      </c>
    </row>
    <row r="42" spans="1:11" ht="70.5" customHeight="1" x14ac:dyDescent="0.25">
      <c r="A42" s="1" t="s">
        <v>0</v>
      </c>
      <c r="B42" s="1" t="s">
        <v>300</v>
      </c>
      <c r="C42" s="1" t="s">
        <v>2</v>
      </c>
      <c r="D42" s="1" t="s">
        <v>466</v>
      </c>
      <c r="H42" s="1" t="s">
        <v>0</v>
      </c>
      <c r="I42" s="1" t="s">
        <v>300</v>
      </c>
      <c r="J42" s="1" t="s">
        <v>2</v>
      </c>
      <c r="K42" s="1" t="s">
        <v>467</v>
      </c>
    </row>
    <row r="43" spans="1:11" ht="37.5" x14ac:dyDescent="0.25">
      <c r="A43" s="2">
        <v>1</v>
      </c>
      <c r="B43" s="9" t="s">
        <v>301</v>
      </c>
      <c r="C43" s="2" t="s">
        <v>302</v>
      </c>
      <c r="D43" s="36">
        <v>7.88</v>
      </c>
      <c r="H43" s="2">
        <v>1</v>
      </c>
      <c r="I43" s="9" t="s">
        <v>301</v>
      </c>
      <c r="J43" s="2" t="s">
        <v>302</v>
      </c>
      <c r="K43" s="36">
        <v>249.71</v>
      </c>
    </row>
    <row r="44" spans="1:11" ht="37.5" x14ac:dyDescent="0.25">
      <c r="H44" s="2">
        <v>2</v>
      </c>
      <c r="I44" s="9" t="s">
        <v>310</v>
      </c>
      <c r="J44" s="2" t="s">
        <v>302</v>
      </c>
      <c r="K44" s="36">
        <v>569.52</v>
      </c>
    </row>
  </sheetData>
  <mergeCells count="8">
    <mergeCell ref="H40:K40"/>
    <mergeCell ref="H1:L1"/>
    <mergeCell ref="A40:D40"/>
    <mergeCell ref="H18:L18"/>
    <mergeCell ref="H28:K28"/>
    <mergeCell ref="A1:E1"/>
    <mergeCell ref="A18:E18"/>
    <mergeCell ref="A28:D28"/>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4"/>
  <sheetViews>
    <sheetView topLeftCell="A37" zoomScale="70" zoomScaleNormal="70" workbookViewId="0">
      <selection activeCell="L52" sqref="L52"/>
    </sheetView>
  </sheetViews>
  <sheetFormatPr defaultRowHeight="15" x14ac:dyDescent="0.25"/>
  <cols>
    <col min="2" max="2" width="30.42578125" customWidth="1"/>
    <col min="3" max="3" width="11.5703125" customWidth="1"/>
    <col min="4" max="4" width="17.5703125" style="21" customWidth="1"/>
    <col min="5" max="5" width="13.42578125" customWidth="1"/>
    <col min="9" max="9" width="37.7109375" customWidth="1"/>
    <col min="10" max="10" width="10.85546875" customWidth="1"/>
    <col min="11" max="11" width="18" style="21" customWidth="1"/>
    <col min="12" max="12" width="14.42578125" style="21" customWidth="1"/>
  </cols>
  <sheetData>
    <row r="1" spans="1:12" ht="22.5" customHeight="1" x14ac:dyDescent="0.25">
      <c r="A1" s="220" t="s">
        <v>343</v>
      </c>
      <c r="B1" s="220"/>
      <c r="C1" s="220"/>
      <c r="D1" s="220"/>
      <c r="E1" s="220"/>
      <c r="H1" s="220" t="s">
        <v>344</v>
      </c>
      <c r="I1" s="220"/>
      <c r="J1" s="220"/>
      <c r="K1" s="220"/>
      <c r="L1" s="220"/>
    </row>
    <row r="2" spans="1:12" ht="22.5" customHeight="1" x14ac:dyDescent="0.25">
      <c r="A2" s="138"/>
      <c r="B2" s="138"/>
      <c r="C2" s="138"/>
      <c r="D2" s="138"/>
      <c r="E2" s="138" t="s">
        <v>520</v>
      </c>
      <c r="H2" s="138"/>
      <c r="I2" s="138"/>
      <c r="J2" s="138"/>
      <c r="K2" s="138"/>
      <c r="L2" s="138" t="s">
        <v>524</v>
      </c>
    </row>
    <row r="3" spans="1:12" ht="41.25" customHeight="1" x14ac:dyDescent="0.25">
      <c r="A3" s="1" t="s">
        <v>0</v>
      </c>
      <c r="B3" s="1" t="s">
        <v>261</v>
      </c>
      <c r="C3" s="1" t="s">
        <v>2</v>
      </c>
      <c r="D3" s="27" t="s">
        <v>262</v>
      </c>
      <c r="E3" s="1" t="s">
        <v>466</v>
      </c>
      <c r="H3" s="1" t="s">
        <v>0</v>
      </c>
      <c r="I3" s="1" t="s">
        <v>303</v>
      </c>
      <c r="J3" s="1" t="s">
        <v>2</v>
      </c>
      <c r="K3" s="27" t="s">
        <v>262</v>
      </c>
      <c r="L3" s="27" t="s">
        <v>465</v>
      </c>
    </row>
    <row r="4" spans="1:12" ht="27" customHeight="1" x14ac:dyDescent="0.25">
      <c r="A4" s="2">
        <v>1</v>
      </c>
      <c r="B4" s="9" t="s">
        <v>263</v>
      </c>
      <c r="C4" s="2" t="s">
        <v>264</v>
      </c>
      <c r="D4" s="28" t="s">
        <v>445</v>
      </c>
      <c r="E4" s="2">
        <v>88</v>
      </c>
      <c r="H4" s="2">
        <v>1</v>
      </c>
      <c r="I4" s="9" t="s">
        <v>263</v>
      </c>
      <c r="J4" s="2" t="s">
        <v>264</v>
      </c>
      <c r="K4" s="28" t="s">
        <v>445</v>
      </c>
      <c r="L4" s="28">
        <v>263.04000000000002</v>
      </c>
    </row>
    <row r="5" spans="1:12" ht="27.75" customHeight="1" x14ac:dyDescent="0.25">
      <c r="A5" s="2">
        <v>2</v>
      </c>
      <c r="B5" s="9" t="s">
        <v>265</v>
      </c>
      <c r="C5" s="2" t="s">
        <v>264</v>
      </c>
      <c r="D5" s="28" t="s">
        <v>445</v>
      </c>
      <c r="E5" s="2">
        <v>88</v>
      </c>
      <c r="H5" s="2">
        <v>2</v>
      </c>
      <c r="I5" s="9" t="s">
        <v>265</v>
      </c>
      <c r="J5" s="2" t="s">
        <v>264</v>
      </c>
      <c r="K5" s="28" t="s">
        <v>445</v>
      </c>
      <c r="L5" s="28">
        <v>263.04000000000002</v>
      </c>
    </row>
    <row r="6" spans="1:12" ht="31.5" customHeight="1" x14ac:dyDescent="0.25">
      <c r="A6" s="2">
        <v>3</v>
      </c>
      <c r="B6" s="9" t="s">
        <v>266</v>
      </c>
      <c r="C6" s="2" t="s">
        <v>264</v>
      </c>
      <c r="D6" s="28" t="s">
        <v>445</v>
      </c>
      <c r="E6" s="2">
        <v>88</v>
      </c>
      <c r="H6" s="2">
        <v>3</v>
      </c>
      <c r="I6" s="9" t="s">
        <v>266</v>
      </c>
      <c r="J6" s="2" t="s">
        <v>264</v>
      </c>
      <c r="K6" s="28" t="s">
        <v>445</v>
      </c>
      <c r="L6" s="28">
        <v>263.04000000000002</v>
      </c>
    </row>
    <row r="7" spans="1:12" ht="24.75" customHeight="1" x14ac:dyDescent="0.25">
      <c r="A7" s="2">
        <v>4</v>
      </c>
      <c r="B7" s="9" t="s">
        <v>267</v>
      </c>
      <c r="C7" s="2" t="s">
        <v>264</v>
      </c>
      <c r="D7" s="28">
        <v>60</v>
      </c>
      <c r="E7" s="2">
        <v>22</v>
      </c>
      <c r="H7" s="2">
        <v>4</v>
      </c>
      <c r="I7" s="9" t="s">
        <v>267</v>
      </c>
      <c r="J7" s="2" t="s">
        <v>264</v>
      </c>
      <c r="K7" s="28">
        <v>60</v>
      </c>
      <c r="L7" s="28">
        <v>65.760000000000005</v>
      </c>
    </row>
    <row r="8" spans="1:12" ht="25.5" customHeight="1" x14ac:dyDescent="0.25">
      <c r="A8" s="2">
        <v>5</v>
      </c>
      <c r="B8" s="9" t="s">
        <v>268</v>
      </c>
      <c r="C8" s="2" t="s">
        <v>264</v>
      </c>
      <c r="D8" s="28">
        <v>60</v>
      </c>
      <c r="E8" s="2">
        <v>88</v>
      </c>
      <c r="H8" s="2">
        <v>5</v>
      </c>
      <c r="I8" s="9" t="s">
        <v>268</v>
      </c>
      <c r="J8" s="2" t="s">
        <v>264</v>
      </c>
      <c r="K8" s="28">
        <v>60</v>
      </c>
      <c r="L8" s="28">
        <v>263.04000000000002</v>
      </c>
    </row>
    <row r="9" spans="1:12" ht="24" customHeight="1" x14ac:dyDescent="0.25">
      <c r="A9" s="2">
        <v>6</v>
      </c>
      <c r="B9" s="9" t="s">
        <v>269</v>
      </c>
      <c r="C9" s="2" t="s">
        <v>264</v>
      </c>
      <c r="D9" s="28">
        <v>60</v>
      </c>
      <c r="E9" s="2">
        <v>22</v>
      </c>
      <c r="H9" s="2">
        <v>6</v>
      </c>
      <c r="I9" s="9" t="s">
        <v>304</v>
      </c>
      <c r="J9" s="2" t="s">
        <v>264</v>
      </c>
      <c r="K9" s="28">
        <v>60</v>
      </c>
      <c r="L9" s="28">
        <v>13.15</v>
      </c>
    </row>
    <row r="10" spans="1:12" ht="22.5" customHeight="1" x14ac:dyDescent="0.25">
      <c r="A10" s="2">
        <v>7</v>
      </c>
      <c r="B10" s="9" t="s">
        <v>270</v>
      </c>
      <c r="C10" s="2" t="s">
        <v>264</v>
      </c>
      <c r="D10" s="28">
        <v>60</v>
      </c>
      <c r="E10" s="2">
        <v>22</v>
      </c>
      <c r="H10" s="2">
        <v>7</v>
      </c>
      <c r="I10" s="9" t="s">
        <v>305</v>
      </c>
      <c r="J10" s="2" t="s">
        <v>264</v>
      </c>
      <c r="K10" s="28">
        <v>60</v>
      </c>
      <c r="L10" s="28">
        <v>13.15</v>
      </c>
    </row>
    <row r="11" spans="1:12" ht="22.5" customHeight="1" x14ac:dyDescent="0.25">
      <c r="A11" s="2">
        <v>8</v>
      </c>
      <c r="B11" s="9" t="s">
        <v>271</v>
      </c>
      <c r="C11" s="2" t="s">
        <v>272</v>
      </c>
      <c r="D11" s="28">
        <v>30</v>
      </c>
      <c r="E11" s="2">
        <v>88</v>
      </c>
      <c r="H11" s="2">
        <v>8</v>
      </c>
      <c r="I11" s="9" t="s">
        <v>269</v>
      </c>
      <c r="J11" s="2" t="s">
        <v>264</v>
      </c>
      <c r="K11" s="28">
        <v>60</v>
      </c>
      <c r="L11" s="28">
        <v>65.760000000000005</v>
      </c>
    </row>
    <row r="12" spans="1:12" ht="23.25" customHeight="1" x14ac:dyDescent="0.25">
      <c r="A12" s="2">
        <v>9</v>
      </c>
      <c r="B12" s="9" t="s">
        <v>273</v>
      </c>
      <c r="C12" s="2" t="s">
        <v>264</v>
      </c>
      <c r="D12" s="28">
        <v>60</v>
      </c>
      <c r="E12" s="2">
        <v>11</v>
      </c>
      <c r="H12" s="2">
        <v>9</v>
      </c>
      <c r="I12" s="9" t="s">
        <v>270</v>
      </c>
      <c r="J12" s="2" t="s">
        <v>264</v>
      </c>
      <c r="K12" s="28">
        <v>60</v>
      </c>
      <c r="L12" s="28">
        <v>65.760000000000005</v>
      </c>
    </row>
    <row r="13" spans="1:12" ht="30" customHeight="1" x14ac:dyDescent="0.25">
      <c r="A13" s="2">
        <v>10</v>
      </c>
      <c r="B13" s="9" t="s">
        <v>312</v>
      </c>
      <c r="C13" s="2" t="s">
        <v>264</v>
      </c>
      <c r="D13" s="28">
        <v>24</v>
      </c>
      <c r="E13" s="2">
        <v>2.93</v>
      </c>
      <c r="H13" s="2">
        <v>10</v>
      </c>
      <c r="I13" s="9" t="s">
        <v>271</v>
      </c>
      <c r="J13" s="2" t="s">
        <v>272</v>
      </c>
      <c r="K13" s="28">
        <v>30</v>
      </c>
      <c r="L13" s="28">
        <v>263.04000000000002</v>
      </c>
    </row>
    <row r="14" spans="1:12" ht="27.75" customHeight="1" x14ac:dyDescent="0.25">
      <c r="A14" s="2">
        <v>11</v>
      </c>
      <c r="B14" s="9" t="s">
        <v>313</v>
      </c>
      <c r="C14" s="2" t="s">
        <v>264</v>
      </c>
      <c r="D14" s="28">
        <v>24</v>
      </c>
      <c r="E14" s="2">
        <v>2.93</v>
      </c>
      <c r="H14" s="2">
        <v>11</v>
      </c>
      <c r="I14" s="9" t="s">
        <v>273</v>
      </c>
      <c r="J14" s="2" t="s">
        <v>264</v>
      </c>
      <c r="K14" s="28">
        <v>60</v>
      </c>
      <c r="L14" s="28">
        <v>17.54</v>
      </c>
    </row>
    <row r="15" spans="1:12" ht="30" customHeight="1" x14ac:dyDescent="0.25">
      <c r="A15" s="2">
        <v>12</v>
      </c>
      <c r="B15" s="9" t="s">
        <v>314</v>
      </c>
      <c r="C15" s="2" t="s">
        <v>264</v>
      </c>
      <c r="D15" s="28">
        <v>24</v>
      </c>
      <c r="E15" s="2">
        <v>8</v>
      </c>
      <c r="H15" s="2">
        <v>12</v>
      </c>
      <c r="I15" s="9" t="s">
        <v>306</v>
      </c>
      <c r="J15" s="2" t="s">
        <v>264</v>
      </c>
      <c r="K15" s="28">
        <v>36</v>
      </c>
      <c r="L15" s="28">
        <v>263.04000000000002</v>
      </c>
    </row>
    <row r="16" spans="1:12" ht="30" customHeight="1" x14ac:dyDescent="0.25">
      <c r="A16" s="2">
        <v>13</v>
      </c>
      <c r="B16" s="9" t="s">
        <v>315</v>
      </c>
      <c r="C16" s="2" t="s">
        <v>272</v>
      </c>
      <c r="D16" s="28">
        <v>18</v>
      </c>
      <c r="E16" s="2">
        <v>60</v>
      </c>
      <c r="H16" s="2">
        <v>13</v>
      </c>
      <c r="I16" s="9" t="s">
        <v>307</v>
      </c>
      <c r="J16" s="2" t="s">
        <v>264</v>
      </c>
      <c r="K16" s="28">
        <v>36</v>
      </c>
      <c r="L16" s="28">
        <v>20</v>
      </c>
    </row>
    <row r="17" spans="1:12" ht="37.5" customHeight="1" x14ac:dyDescent="0.25">
      <c r="A17" s="2">
        <v>14</v>
      </c>
      <c r="B17" s="9" t="s">
        <v>316</v>
      </c>
      <c r="C17" s="2" t="s">
        <v>317</v>
      </c>
      <c r="D17" s="28">
        <v>12</v>
      </c>
      <c r="E17" s="2">
        <v>60</v>
      </c>
      <c r="H17" s="37"/>
      <c r="I17" s="38"/>
      <c r="J17" s="37"/>
      <c r="K17" s="40"/>
      <c r="L17" s="40"/>
    </row>
    <row r="18" spans="1:12" ht="26.25" customHeight="1" x14ac:dyDescent="0.25">
      <c r="A18" s="2">
        <v>15</v>
      </c>
      <c r="B18" s="9" t="s">
        <v>318</v>
      </c>
      <c r="C18" s="2" t="s">
        <v>317</v>
      </c>
      <c r="D18" s="28">
        <v>6</v>
      </c>
      <c r="E18" s="2">
        <v>60</v>
      </c>
      <c r="H18" s="37"/>
      <c r="I18" s="38"/>
      <c r="J18" s="37"/>
      <c r="K18" s="40"/>
      <c r="L18" s="40"/>
    </row>
    <row r="19" spans="1:12" ht="27.75" customHeight="1" x14ac:dyDescent="0.25">
      <c r="A19" s="2">
        <v>16</v>
      </c>
      <c r="B19" s="9" t="s">
        <v>319</v>
      </c>
      <c r="C19" s="2" t="s">
        <v>264</v>
      </c>
      <c r="D19" s="28">
        <v>12</v>
      </c>
      <c r="E19" s="2">
        <v>60</v>
      </c>
      <c r="H19" s="37"/>
      <c r="I19" s="38"/>
      <c r="J19" s="37"/>
      <c r="K19" s="40"/>
      <c r="L19" s="40"/>
    </row>
    <row r="20" spans="1:12" ht="27" customHeight="1" x14ac:dyDescent="0.25">
      <c r="A20" s="2">
        <v>17</v>
      </c>
      <c r="B20" s="9" t="s">
        <v>320</v>
      </c>
      <c r="C20" s="2" t="s">
        <v>272</v>
      </c>
      <c r="D20" s="28">
        <v>6</v>
      </c>
      <c r="E20" s="2">
        <v>60</v>
      </c>
      <c r="H20" s="37"/>
      <c r="I20" s="38"/>
      <c r="J20" s="37"/>
      <c r="K20" s="40"/>
      <c r="L20" s="40"/>
    </row>
    <row r="21" spans="1:12" ht="31.5" customHeight="1" x14ac:dyDescent="0.25">
      <c r="A21" s="2">
        <v>18</v>
      </c>
      <c r="B21" s="9" t="s">
        <v>321</v>
      </c>
      <c r="C21" s="2" t="s">
        <v>264</v>
      </c>
      <c r="D21" s="28">
        <v>12</v>
      </c>
      <c r="E21" s="2">
        <v>60</v>
      </c>
      <c r="H21" s="37"/>
      <c r="I21" s="38"/>
      <c r="J21" s="37"/>
      <c r="K21" s="40"/>
      <c r="L21" s="40"/>
    </row>
    <row r="22" spans="1:12" ht="19.5" customHeight="1" x14ac:dyDescent="0.25">
      <c r="A22" s="2">
        <v>19</v>
      </c>
      <c r="B22" s="9" t="s">
        <v>322</v>
      </c>
      <c r="C22" s="2" t="s">
        <v>264</v>
      </c>
      <c r="D22" s="28">
        <v>12</v>
      </c>
      <c r="E22" s="2">
        <v>8.8000000000000007</v>
      </c>
    </row>
    <row r="23" spans="1:12" ht="19.5" customHeight="1" x14ac:dyDescent="0.25">
      <c r="A23" s="37"/>
      <c r="B23" s="38"/>
      <c r="C23" s="37"/>
      <c r="D23" s="40"/>
      <c r="E23" s="37"/>
    </row>
    <row r="24" spans="1:12" ht="19.5" customHeight="1" x14ac:dyDescent="0.25">
      <c r="A24" s="209" t="s">
        <v>284</v>
      </c>
      <c r="B24" s="209"/>
      <c r="C24" s="209"/>
      <c r="D24" s="209"/>
      <c r="E24" s="209"/>
      <c r="H24" s="243" t="s">
        <v>284</v>
      </c>
      <c r="I24" s="243"/>
      <c r="J24" s="243"/>
      <c r="K24" s="243"/>
      <c r="L24" s="243"/>
    </row>
    <row r="25" spans="1:12" ht="22.5" customHeight="1" x14ac:dyDescent="0.25">
      <c r="E25" t="s">
        <v>521</v>
      </c>
      <c r="L25" s="21" t="s">
        <v>525</v>
      </c>
    </row>
    <row r="26" spans="1:12" ht="75" x14ac:dyDescent="0.25">
      <c r="A26" s="1" t="s">
        <v>0</v>
      </c>
      <c r="B26" s="1" t="s">
        <v>276</v>
      </c>
      <c r="C26" s="1" t="s">
        <v>2</v>
      </c>
      <c r="D26" s="27" t="s">
        <v>277</v>
      </c>
      <c r="E26" s="1" t="s">
        <v>466</v>
      </c>
      <c r="H26" s="1" t="s">
        <v>0</v>
      </c>
      <c r="I26" s="1" t="s">
        <v>276</v>
      </c>
      <c r="J26" s="1" t="s">
        <v>2</v>
      </c>
      <c r="K26" s="27" t="s">
        <v>277</v>
      </c>
      <c r="L26" s="27" t="s">
        <v>466</v>
      </c>
    </row>
    <row r="27" spans="1:12" ht="24" customHeight="1" x14ac:dyDescent="0.25">
      <c r="A27" s="2">
        <v>1</v>
      </c>
      <c r="B27" s="9" t="s">
        <v>279</v>
      </c>
      <c r="C27" s="2" t="s">
        <v>264</v>
      </c>
      <c r="D27" s="28">
        <v>0.5</v>
      </c>
      <c r="E27" s="2">
        <v>8.8000000000000007</v>
      </c>
      <c r="H27" s="2">
        <v>1</v>
      </c>
      <c r="I27" s="9" t="s">
        <v>279</v>
      </c>
      <c r="J27" s="2" t="s">
        <v>264</v>
      </c>
      <c r="K27" s="28">
        <v>0.5</v>
      </c>
      <c r="L27" s="28" t="s">
        <v>329</v>
      </c>
    </row>
    <row r="28" spans="1:12" ht="24" customHeight="1" x14ac:dyDescent="0.25">
      <c r="A28" s="2">
        <v>2</v>
      </c>
      <c r="B28" s="9" t="s">
        <v>278</v>
      </c>
      <c r="C28" s="2" t="s">
        <v>264</v>
      </c>
      <c r="D28" s="28">
        <v>0.5</v>
      </c>
      <c r="E28" s="2">
        <v>8.8000000000000007</v>
      </c>
      <c r="H28" s="2">
        <v>2</v>
      </c>
      <c r="I28" s="9" t="s">
        <v>278</v>
      </c>
      <c r="J28" s="2" t="s">
        <v>264</v>
      </c>
      <c r="K28" s="28">
        <v>0.5</v>
      </c>
      <c r="L28" s="28" t="s">
        <v>329</v>
      </c>
    </row>
    <row r="29" spans="1:12" ht="21" customHeight="1" x14ac:dyDescent="0.25">
      <c r="A29" s="2">
        <v>3</v>
      </c>
      <c r="B29" s="9" t="s">
        <v>280</v>
      </c>
      <c r="C29" s="2" t="s">
        <v>264</v>
      </c>
      <c r="D29" s="28">
        <v>0.4</v>
      </c>
      <c r="E29" s="2">
        <v>88</v>
      </c>
      <c r="H29" s="2">
        <v>3</v>
      </c>
      <c r="I29" s="9" t="s">
        <v>280</v>
      </c>
      <c r="J29" s="2" t="s">
        <v>264</v>
      </c>
      <c r="K29" s="28">
        <v>0.4</v>
      </c>
      <c r="L29" s="28">
        <v>263.04000000000002</v>
      </c>
    </row>
    <row r="30" spans="1:12" ht="22.5" customHeight="1" x14ac:dyDescent="0.25">
      <c r="A30" s="2">
        <v>4</v>
      </c>
      <c r="B30" s="9" t="s">
        <v>281</v>
      </c>
      <c r="C30" s="2" t="s">
        <v>264</v>
      </c>
      <c r="D30" s="28">
        <v>2.2000000000000002</v>
      </c>
      <c r="E30" s="2">
        <v>22</v>
      </c>
      <c r="H30" s="2">
        <v>4</v>
      </c>
      <c r="I30" s="9" t="s">
        <v>281</v>
      </c>
      <c r="J30" s="2" t="s">
        <v>264</v>
      </c>
      <c r="K30" s="28">
        <v>2.2000000000000002</v>
      </c>
      <c r="L30" s="28">
        <v>65.760000000000005</v>
      </c>
    </row>
    <row r="31" spans="1:12" ht="24" customHeight="1" x14ac:dyDescent="0.25">
      <c r="A31" s="2">
        <v>5</v>
      </c>
      <c r="B31" s="9" t="s">
        <v>282</v>
      </c>
      <c r="C31" s="2" t="s">
        <v>264</v>
      </c>
      <c r="D31" s="28">
        <v>1.5</v>
      </c>
      <c r="E31" s="2">
        <v>4.4000000000000004</v>
      </c>
      <c r="H31" s="2">
        <v>5</v>
      </c>
      <c r="I31" s="9" t="s">
        <v>334</v>
      </c>
      <c r="J31" s="2" t="s">
        <v>264</v>
      </c>
      <c r="K31" s="28">
        <v>0.5</v>
      </c>
      <c r="L31" s="28" t="s">
        <v>329</v>
      </c>
    </row>
    <row r="32" spans="1:12" ht="18.75" x14ac:dyDescent="0.25">
      <c r="H32" s="2">
        <v>6</v>
      </c>
      <c r="I32" s="9" t="s">
        <v>282</v>
      </c>
      <c r="J32" s="2" t="s">
        <v>264</v>
      </c>
      <c r="K32" s="28">
        <v>1.5</v>
      </c>
      <c r="L32" s="28" t="s">
        <v>329</v>
      </c>
    </row>
    <row r="33" spans="1:12" ht="18.75" x14ac:dyDescent="0.25">
      <c r="H33" s="37"/>
      <c r="I33" s="38"/>
      <c r="J33" s="37"/>
      <c r="K33" s="40"/>
      <c r="L33" s="40"/>
    </row>
    <row r="34" spans="1:12" ht="16.5" x14ac:dyDescent="0.25">
      <c r="A34" s="209" t="s">
        <v>299</v>
      </c>
      <c r="B34" s="209"/>
      <c r="C34" s="209"/>
      <c r="D34" s="209"/>
      <c r="H34" s="209" t="s">
        <v>299</v>
      </c>
      <c r="I34" s="209"/>
      <c r="J34" s="209"/>
      <c r="K34" s="209"/>
    </row>
    <row r="35" spans="1:12" ht="16.5" x14ac:dyDescent="0.25">
      <c r="A35" s="153"/>
      <c r="B35" s="153"/>
      <c r="C35" s="153"/>
      <c r="D35" s="153" t="s">
        <v>522</v>
      </c>
      <c r="H35" s="153"/>
      <c r="I35" s="153"/>
      <c r="J35" s="153"/>
      <c r="K35" s="153" t="s">
        <v>526</v>
      </c>
    </row>
    <row r="36" spans="1:12" ht="42.75" customHeight="1" x14ac:dyDescent="0.25">
      <c r="A36" s="1" t="s">
        <v>0</v>
      </c>
      <c r="B36" s="1" t="s">
        <v>285</v>
      </c>
      <c r="C36" s="1" t="s">
        <v>2</v>
      </c>
      <c r="D36" s="27" t="s">
        <v>468</v>
      </c>
      <c r="H36" s="1" t="s">
        <v>0</v>
      </c>
      <c r="I36" s="1" t="s">
        <v>285</v>
      </c>
      <c r="J36" s="1" t="s">
        <v>2</v>
      </c>
      <c r="K36" s="27" t="s">
        <v>468</v>
      </c>
    </row>
    <row r="37" spans="1:12" ht="18.75" x14ac:dyDescent="0.25">
      <c r="A37" s="2">
        <v>1</v>
      </c>
      <c r="B37" s="9" t="s">
        <v>323</v>
      </c>
      <c r="C37" s="2" t="s">
        <v>324</v>
      </c>
      <c r="D37" s="28" t="s">
        <v>329</v>
      </c>
      <c r="H37" s="2">
        <v>1</v>
      </c>
      <c r="I37" s="9" t="s">
        <v>288</v>
      </c>
      <c r="J37" s="2" t="s">
        <v>287</v>
      </c>
      <c r="K37" s="28">
        <v>0.2</v>
      </c>
    </row>
    <row r="38" spans="1:12" ht="18.75" x14ac:dyDescent="0.25">
      <c r="A38" s="2">
        <v>2</v>
      </c>
      <c r="B38" s="9" t="s">
        <v>325</v>
      </c>
      <c r="C38" s="2" t="s">
        <v>272</v>
      </c>
      <c r="D38" s="28" t="s">
        <v>330</v>
      </c>
      <c r="H38" s="2">
        <v>2</v>
      </c>
      <c r="I38" s="9" t="s">
        <v>286</v>
      </c>
      <c r="J38" s="2" t="s">
        <v>287</v>
      </c>
      <c r="K38" s="28">
        <v>0.5</v>
      </c>
    </row>
    <row r="39" spans="1:12" ht="18.75" x14ac:dyDescent="0.25">
      <c r="A39" s="2">
        <v>3</v>
      </c>
      <c r="B39" s="9" t="s">
        <v>326</v>
      </c>
      <c r="C39" s="2" t="s">
        <v>264</v>
      </c>
      <c r="D39" s="28" t="s">
        <v>331</v>
      </c>
      <c r="H39" s="2">
        <v>3</v>
      </c>
      <c r="I39" s="9" t="s">
        <v>308</v>
      </c>
      <c r="J39" s="2" t="s">
        <v>287</v>
      </c>
      <c r="K39" s="28">
        <v>0.15</v>
      </c>
    </row>
    <row r="40" spans="1:12" ht="18.75" x14ac:dyDescent="0.25">
      <c r="A40" s="2">
        <v>4</v>
      </c>
      <c r="B40" s="9" t="s">
        <v>288</v>
      </c>
      <c r="C40" s="2" t="s">
        <v>287</v>
      </c>
      <c r="D40" s="28">
        <v>0.19</v>
      </c>
      <c r="H40" s="2">
        <v>4</v>
      </c>
      <c r="I40" s="9" t="s">
        <v>290</v>
      </c>
      <c r="J40" s="2" t="s">
        <v>291</v>
      </c>
      <c r="K40" s="28" t="s">
        <v>329</v>
      </c>
    </row>
    <row r="41" spans="1:12" ht="18.75" x14ac:dyDescent="0.25">
      <c r="A41" s="2">
        <v>5</v>
      </c>
      <c r="B41" s="9" t="s">
        <v>286</v>
      </c>
      <c r="C41" s="2" t="s">
        <v>287</v>
      </c>
      <c r="D41" s="28">
        <v>0.5</v>
      </c>
      <c r="H41" s="2">
        <v>5</v>
      </c>
      <c r="I41" s="9" t="s">
        <v>292</v>
      </c>
      <c r="J41" s="2" t="s">
        <v>293</v>
      </c>
      <c r="K41" s="28" t="s">
        <v>332</v>
      </c>
    </row>
    <row r="42" spans="1:12" ht="18.75" x14ac:dyDescent="0.25">
      <c r="A42" s="2">
        <v>6</v>
      </c>
      <c r="B42" s="9" t="s">
        <v>308</v>
      </c>
      <c r="C42" s="2" t="s">
        <v>287</v>
      </c>
      <c r="D42" s="28">
        <v>0.22</v>
      </c>
      <c r="H42" s="2">
        <v>6</v>
      </c>
      <c r="I42" s="9" t="s">
        <v>294</v>
      </c>
      <c r="J42" s="2" t="s">
        <v>295</v>
      </c>
      <c r="K42" s="28" t="s">
        <v>330</v>
      </c>
    </row>
    <row r="43" spans="1:12" ht="18.75" x14ac:dyDescent="0.25">
      <c r="A43" s="2">
        <v>7</v>
      </c>
      <c r="B43" s="9" t="s">
        <v>290</v>
      </c>
      <c r="C43" s="2" t="s">
        <v>291</v>
      </c>
      <c r="D43" s="28" t="s">
        <v>329</v>
      </c>
      <c r="H43" s="2">
        <v>7</v>
      </c>
      <c r="I43" s="9" t="s">
        <v>296</v>
      </c>
      <c r="J43" s="2" t="s">
        <v>295</v>
      </c>
      <c r="K43" s="28">
        <v>0.2</v>
      </c>
    </row>
    <row r="44" spans="1:12" ht="18.75" x14ac:dyDescent="0.25">
      <c r="A44" s="2">
        <v>8</v>
      </c>
      <c r="B44" s="9" t="s">
        <v>292</v>
      </c>
      <c r="C44" s="2" t="s">
        <v>293</v>
      </c>
      <c r="D44" s="28" t="s">
        <v>332</v>
      </c>
      <c r="H44" s="37"/>
      <c r="I44" s="38"/>
      <c r="J44" s="37"/>
      <c r="K44" s="40"/>
    </row>
    <row r="45" spans="1:12" ht="18.75" x14ac:dyDescent="0.25">
      <c r="A45" s="2">
        <v>9</v>
      </c>
      <c r="B45" s="9" t="s">
        <v>294</v>
      </c>
      <c r="C45" s="2" t="s">
        <v>295</v>
      </c>
      <c r="D45" s="28" t="s">
        <v>330</v>
      </c>
      <c r="H45" s="37"/>
      <c r="I45" s="38"/>
      <c r="J45" s="37"/>
      <c r="K45" s="40"/>
    </row>
    <row r="46" spans="1:12" ht="18.75" x14ac:dyDescent="0.25">
      <c r="A46" s="2">
        <v>10</v>
      </c>
      <c r="B46" s="9" t="s">
        <v>296</v>
      </c>
      <c r="C46" s="2" t="s">
        <v>295</v>
      </c>
      <c r="D46" s="28">
        <v>0.5</v>
      </c>
      <c r="H46" s="37"/>
      <c r="I46" s="38"/>
      <c r="J46" s="37"/>
      <c r="K46" s="40"/>
    </row>
    <row r="47" spans="1:12" ht="18.75" x14ac:dyDescent="0.25">
      <c r="A47" s="2">
        <v>11</v>
      </c>
      <c r="B47" s="9" t="s">
        <v>327</v>
      </c>
      <c r="C47" s="2" t="s">
        <v>287</v>
      </c>
      <c r="D47" s="28">
        <v>0.03</v>
      </c>
      <c r="H47" s="37"/>
      <c r="I47" s="38"/>
      <c r="J47" s="37"/>
      <c r="K47" s="40"/>
    </row>
    <row r="48" spans="1:12" ht="18.75" x14ac:dyDescent="0.25">
      <c r="A48" s="2">
        <v>12</v>
      </c>
      <c r="B48" s="9" t="s">
        <v>328</v>
      </c>
      <c r="C48" s="2" t="s">
        <v>298</v>
      </c>
      <c r="D48" s="28" t="s">
        <v>333</v>
      </c>
      <c r="H48" s="37"/>
      <c r="I48" s="38"/>
      <c r="J48" s="37"/>
      <c r="K48" s="40"/>
    </row>
    <row r="50" spans="1:11" ht="16.5" x14ac:dyDescent="0.25">
      <c r="A50" s="209" t="s">
        <v>309</v>
      </c>
      <c r="B50" s="209"/>
      <c r="C50" s="209"/>
      <c r="D50" s="209"/>
      <c r="H50" s="240" t="s">
        <v>309</v>
      </c>
      <c r="I50" s="240"/>
      <c r="J50" s="240"/>
      <c r="K50" s="240"/>
    </row>
    <row r="51" spans="1:11" ht="16.5" x14ac:dyDescent="0.25">
      <c r="A51" s="153"/>
      <c r="B51" s="153"/>
      <c r="C51" s="153"/>
      <c r="D51" s="153" t="s">
        <v>523</v>
      </c>
      <c r="H51" s="163"/>
      <c r="I51" s="163"/>
      <c r="J51" s="163"/>
      <c r="K51" s="163" t="s">
        <v>527</v>
      </c>
    </row>
    <row r="52" spans="1:11" ht="58.5" customHeight="1" x14ac:dyDescent="0.25">
      <c r="A52" s="1" t="s">
        <v>0</v>
      </c>
      <c r="B52" s="1" t="s">
        <v>300</v>
      </c>
      <c r="C52" s="1" t="s">
        <v>2</v>
      </c>
      <c r="D52" s="27" t="s">
        <v>488</v>
      </c>
      <c r="H52" s="1" t="s">
        <v>0</v>
      </c>
      <c r="I52" s="1" t="s">
        <v>300</v>
      </c>
      <c r="J52" s="1" t="s">
        <v>2</v>
      </c>
      <c r="K52" s="27" t="s">
        <v>467</v>
      </c>
    </row>
    <row r="53" spans="1:11" ht="37.5" x14ac:dyDescent="0.25">
      <c r="A53" s="2">
        <v>1</v>
      </c>
      <c r="B53" s="9" t="s">
        <v>301</v>
      </c>
      <c r="C53" s="2" t="s">
        <v>302</v>
      </c>
      <c r="D53" s="36">
        <v>52.8</v>
      </c>
      <c r="H53" s="2">
        <v>1</v>
      </c>
      <c r="I53" s="9" t="s">
        <v>301</v>
      </c>
      <c r="J53" s="2" t="s">
        <v>302</v>
      </c>
      <c r="K53" s="28">
        <v>526.4</v>
      </c>
    </row>
    <row r="54" spans="1:11" ht="37.5" x14ac:dyDescent="0.25">
      <c r="A54" s="2">
        <v>2</v>
      </c>
      <c r="B54" s="9" t="s">
        <v>310</v>
      </c>
      <c r="C54" s="2" t="s">
        <v>302</v>
      </c>
      <c r="D54" s="36">
        <v>792</v>
      </c>
      <c r="H54" s="2">
        <v>2</v>
      </c>
      <c r="I54" s="9" t="s">
        <v>310</v>
      </c>
      <c r="J54" s="2" t="s">
        <v>302</v>
      </c>
      <c r="K54" s="28">
        <v>2039.1</v>
      </c>
    </row>
  </sheetData>
  <mergeCells count="8">
    <mergeCell ref="A50:D50"/>
    <mergeCell ref="H50:K50"/>
    <mergeCell ref="A1:E1"/>
    <mergeCell ref="H1:L1"/>
    <mergeCell ref="A24:E24"/>
    <mergeCell ref="H24:L24"/>
    <mergeCell ref="A34:D34"/>
    <mergeCell ref="H34:K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Bảng 01.TKĐĐ cấp xã</vt:lpstr>
      <vt:lpstr>Bảng 02.TKĐĐ thành phố</vt:lpstr>
      <vt:lpstr>Bảng 03.KKĐĐ cấp xã</vt:lpstr>
      <vt:lpstr>Bảng 04.KKĐĐ thành phố</vt:lpstr>
      <vt:lpstr>Bảng 05.KK chuyên đề</vt:lpstr>
      <vt:lpstr>Bảng 06.Lập BĐHTSDĐ cấp xã</vt:lpstr>
      <vt:lpstr>Bảng 07. Lập BĐHTSDĐ thành phố</vt:lpstr>
      <vt:lpstr>Bảng 08-16.DM Vat tu TKĐĐ</vt:lpstr>
      <vt:lpstr>2.3. DM Vat tu KKĐĐ</vt:lpstr>
      <vt:lpstr>3.3.DM Vat tu BĐHTSDĐ</vt:lpstr>
      <vt:lpstr>4.3. DM Vat tư KKĐĐ Chuyen 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This PC</cp:lastModifiedBy>
  <dcterms:created xsi:type="dcterms:W3CDTF">2025-09-10T08:51:58Z</dcterms:created>
  <dcterms:modified xsi:type="dcterms:W3CDTF">2025-11-21T01:59:32Z</dcterms:modified>
</cp:coreProperties>
</file>